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yohan\Google Drive\Code\CortSpectNew\"/>
    </mc:Choice>
  </mc:AlternateContent>
  <xr:revisionPtr revIDLastSave="0" documentId="13_ncr:1_{ADA22087-A9BA-461F-B8DC-844030920F5E}" xr6:coauthVersionLast="47" xr6:coauthVersionMax="47" xr10:uidLastSave="{00000000-0000-0000-0000-000000000000}"/>
  <bookViews>
    <workbookView xWindow="43245" yWindow="2205" windowWidth="38700" windowHeight="15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3" i="1" l="1"/>
  <c r="R73" i="1"/>
  <c r="S73" i="1"/>
  <c r="T73" i="1"/>
  <c r="Q74" i="1"/>
  <c r="R74" i="1"/>
  <c r="U74" i="1" s="1"/>
  <c r="S74" i="1"/>
  <c r="T74" i="1"/>
  <c r="Q75" i="1"/>
  <c r="R75" i="1"/>
  <c r="S75" i="1"/>
  <c r="T75" i="1"/>
  <c r="Q76" i="1"/>
  <c r="R76" i="1"/>
  <c r="S76" i="1"/>
  <c r="T76" i="1"/>
  <c r="Q77" i="1"/>
  <c r="R77" i="1"/>
  <c r="S77" i="1"/>
  <c r="T77" i="1"/>
  <c r="Q78" i="1"/>
  <c r="R78" i="1"/>
  <c r="S78" i="1"/>
  <c r="U78" i="1" s="1"/>
  <c r="T78" i="1"/>
  <c r="Q79" i="1"/>
  <c r="R79" i="1"/>
  <c r="S79" i="1"/>
  <c r="T79" i="1"/>
  <c r="Q80" i="1"/>
  <c r="R80" i="1"/>
  <c r="S80" i="1"/>
  <c r="T80" i="1"/>
  <c r="M73" i="1"/>
  <c r="M74" i="1"/>
  <c r="M75" i="1"/>
  <c r="M76" i="1"/>
  <c r="M77" i="1"/>
  <c r="M78" i="1"/>
  <c r="M79" i="1"/>
  <c r="M80" i="1"/>
  <c r="Q69" i="1"/>
  <c r="R69" i="1"/>
  <c r="S69" i="1"/>
  <c r="U69" i="1" s="1"/>
  <c r="T69" i="1"/>
  <c r="Q70" i="1"/>
  <c r="R70" i="1"/>
  <c r="S70" i="1"/>
  <c r="T70" i="1"/>
  <c r="Q71" i="1"/>
  <c r="R71" i="1"/>
  <c r="S71" i="1"/>
  <c r="T71" i="1"/>
  <c r="Q72" i="1"/>
  <c r="R72" i="1"/>
  <c r="U72" i="1" s="1"/>
  <c r="S72" i="1"/>
  <c r="T72" i="1"/>
  <c r="M69" i="1"/>
  <c r="M70" i="1"/>
  <c r="M71" i="1"/>
  <c r="M72" i="1"/>
  <c r="Q63" i="1"/>
  <c r="R63" i="1"/>
  <c r="S63" i="1"/>
  <c r="T63" i="1"/>
  <c r="Q64" i="1"/>
  <c r="R64" i="1"/>
  <c r="S64" i="1"/>
  <c r="T64" i="1"/>
  <c r="Q65" i="1"/>
  <c r="R65" i="1"/>
  <c r="U65" i="1" s="1"/>
  <c r="S65" i="1"/>
  <c r="T65" i="1"/>
  <c r="Q66" i="1"/>
  <c r="R66" i="1"/>
  <c r="S66" i="1"/>
  <c r="T66" i="1"/>
  <c r="Q67" i="1"/>
  <c r="R67" i="1"/>
  <c r="S67" i="1"/>
  <c r="T67" i="1"/>
  <c r="Q68" i="1"/>
  <c r="R68" i="1"/>
  <c r="S68" i="1"/>
  <c r="T68" i="1"/>
  <c r="U68" i="1"/>
  <c r="M63" i="1"/>
  <c r="M64" i="1"/>
  <c r="M65" i="1"/>
  <c r="M66" i="1"/>
  <c r="M67" i="1"/>
  <c r="M68" i="1"/>
  <c r="Q55" i="1"/>
  <c r="R55" i="1"/>
  <c r="S55" i="1"/>
  <c r="T55" i="1"/>
  <c r="Q56" i="1"/>
  <c r="R56" i="1"/>
  <c r="U56" i="1" s="1"/>
  <c r="S56" i="1"/>
  <c r="T56" i="1"/>
  <c r="Q57" i="1"/>
  <c r="R57" i="1"/>
  <c r="S57" i="1"/>
  <c r="T57" i="1"/>
  <c r="Q58" i="1"/>
  <c r="R58" i="1"/>
  <c r="S58" i="1"/>
  <c r="T58" i="1"/>
  <c r="Q59" i="1"/>
  <c r="R59" i="1"/>
  <c r="S59" i="1"/>
  <c r="T59" i="1"/>
  <c r="Q60" i="1"/>
  <c r="R60" i="1"/>
  <c r="S60" i="1"/>
  <c r="T60" i="1"/>
  <c r="U60" i="1"/>
  <c r="Q61" i="1"/>
  <c r="R61" i="1"/>
  <c r="S61" i="1"/>
  <c r="T61" i="1"/>
  <c r="Q62" i="1"/>
  <c r="R62" i="1"/>
  <c r="S62" i="1"/>
  <c r="T62" i="1"/>
  <c r="M55" i="1"/>
  <c r="M56" i="1"/>
  <c r="M57" i="1"/>
  <c r="M58" i="1"/>
  <c r="M59" i="1"/>
  <c r="M60" i="1"/>
  <c r="M61" i="1"/>
  <c r="M62" i="1"/>
  <c r="Q49" i="1"/>
  <c r="R49" i="1"/>
  <c r="S49" i="1"/>
  <c r="T49" i="1"/>
  <c r="Q50" i="1"/>
  <c r="R50" i="1"/>
  <c r="S50" i="1"/>
  <c r="T50" i="1"/>
  <c r="Q51" i="1"/>
  <c r="R51" i="1"/>
  <c r="S51" i="1"/>
  <c r="T51" i="1"/>
  <c r="Q52" i="1"/>
  <c r="R52" i="1"/>
  <c r="S52" i="1"/>
  <c r="U52" i="1" s="1"/>
  <c r="T52" i="1"/>
  <c r="Q53" i="1"/>
  <c r="R53" i="1"/>
  <c r="S53" i="1"/>
  <c r="T53" i="1"/>
  <c r="Q54" i="1"/>
  <c r="R54" i="1"/>
  <c r="S54" i="1"/>
  <c r="T54" i="1"/>
  <c r="M49" i="1"/>
  <c r="M50" i="1"/>
  <c r="M51" i="1"/>
  <c r="M52" i="1"/>
  <c r="M53" i="1"/>
  <c r="M54" i="1"/>
  <c r="Q43" i="1"/>
  <c r="R43" i="1"/>
  <c r="S43" i="1"/>
  <c r="T43" i="1"/>
  <c r="Q44" i="1"/>
  <c r="R44" i="1"/>
  <c r="S44" i="1"/>
  <c r="T44" i="1"/>
  <c r="Q45" i="1"/>
  <c r="R45" i="1"/>
  <c r="S45" i="1"/>
  <c r="T45" i="1"/>
  <c r="Q46" i="1"/>
  <c r="R46" i="1"/>
  <c r="S46" i="1"/>
  <c r="T46" i="1"/>
  <c r="Q47" i="1"/>
  <c r="R47" i="1"/>
  <c r="S47" i="1"/>
  <c r="T47" i="1"/>
  <c r="Q48" i="1"/>
  <c r="R48" i="1"/>
  <c r="S48" i="1"/>
  <c r="T48" i="1"/>
  <c r="M43" i="1"/>
  <c r="M44" i="1"/>
  <c r="M45" i="1"/>
  <c r="M46" i="1"/>
  <c r="M47" i="1"/>
  <c r="M48" i="1"/>
  <c r="Q36" i="1"/>
  <c r="R36" i="1"/>
  <c r="S36" i="1"/>
  <c r="T36" i="1"/>
  <c r="Q37" i="1"/>
  <c r="R37" i="1"/>
  <c r="S37" i="1"/>
  <c r="T37" i="1"/>
  <c r="Q38" i="1"/>
  <c r="R38" i="1"/>
  <c r="S38" i="1"/>
  <c r="T38" i="1"/>
  <c r="Q39" i="1"/>
  <c r="R39" i="1"/>
  <c r="S39" i="1"/>
  <c r="T39" i="1"/>
  <c r="Q40" i="1"/>
  <c r="R40" i="1"/>
  <c r="S40" i="1"/>
  <c r="T40" i="1"/>
  <c r="U40" i="1"/>
  <c r="Q41" i="1"/>
  <c r="R41" i="1"/>
  <c r="S41" i="1"/>
  <c r="T41" i="1"/>
  <c r="Q42" i="1"/>
  <c r="R42" i="1"/>
  <c r="S42" i="1"/>
  <c r="T42" i="1"/>
  <c r="M36" i="1"/>
  <c r="M37" i="1"/>
  <c r="M38" i="1"/>
  <c r="M39" i="1"/>
  <c r="M40" i="1"/>
  <c r="M41" i="1"/>
  <c r="M42" i="1"/>
  <c r="Q27" i="1"/>
  <c r="R27" i="1"/>
  <c r="S27" i="1"/>
  <c r="U27" i="1" s="1"/>
  <c r="T27" i="1"/>
  <c r="Q28" i="1"/>
  <c r="R28" i="1"/>
  <c r="S28" i="1"/>
  <c r="T28" i="1"/>
  <c r="Q29" i="1"/>
  <c r="R29" i="1"/>
  <c r="S29" i="1"/>
  <c r="T29" i="1"/>
  <c r="Q30" i="1"/>
  <c r="R30" i="1"/>
  <c r="S30" i="1"/>
  <c r="T30" i="1"/>
  <c r="Q31" i="1"/>
  <c r="R31" i="1"/>
  <c r="S31" i="1"/>
  <c r="T31" i="1"/>
  <c r="Q32" i="1"/>
  <c r="R32" i="1"/>
  <c r="S32" i="1"/>
  <c r="T32" i="1"/>
  <c r="Q33" i="1"/>
  <c r="R33" i="1"/>
  <c r="S33" i="1"/>
  <c r="T33" i="1"/>
  <c r="Q34" i="1"/>
  <c r="R34" i="1"/>
  <c r="S34" i="1"/>
  <c r="T34" i="1"/>
  <c r="Q35" i="1"/>
  <c r="R35" i="1"/>
  <c r="S35" i="1"/>
  <c r="T35" i="1"/>
  <c r="M27" i="1"/>
  <c r="M28" i="1"/>
  <c r="M29" i="1"/>
  <c r="M30" i="1"/>
  <c r="M31" i="1"/>
  <c r="M32" i="1"/>
  <c r="M33" i="1"/>
  <c r="M34" i="1"/>
  <c r="M35" i="1"/>
  <c r="U50" i="1" l="1"/>
  <c r="U76" i="1"/>
  <c r="U54" i="1"/>
  <c r="U71" i="1"/>
  <c r="U29" i="1"/>
  <c r="U32" i="1"/>
  <c r="U44" i="1"/>
  <c r="U57" i="1"/>
  <c r="U35" i="1"/>
  <c r="U75" i="1"/>
  <c r="U31" i="1"/>
  <c r="U30" i="1"/>
  <c r="U49" i="1"/>
  <c r="U59" i="1"/>
  <c r="U67" i="1"/>
  <c r="U77" i="1"/>
  <c r="U58" i="1"/>
  <c r="U34" i="1"/>
  <c r="U55" i="1"/>
  <c r="U73" i="1"/>
  <c r="U61" i="1"/>
  <c r="U47" i="1"/>
  <c r="U45" i="1"/>
  <c r="U42" i="1"/>
  <c r="U62" i="1"/>
  <c r="U53" i="1"/>
  <c r="U43" i="1"/>
  <c r="U79" i="1"/>
  <c r="U51" i="1"/>
  <c r="U64" i="1"/>
  <c r="U36" i="1"/>
  <c r="U39" i="1"/>
  <c r="U28" i="1"/>
  <c r="U38" i="1"/>
  <c r="U48" i="1"/>
  <c r="U63" i="1"/>
  <c r="U46" i="1"/>
  <c r="U41" i="1"/>
  <c r="U33" i="1"/>
  <c r="U37" i="1"/>
  <c r="U66" i="1"/>
  <c r="U70" i="1"/>
  <c r="U80" i="1"/>
  <c r="Q25" i="1"/>
  <c r="R25" i="1"/>
  <c r="S25" i="1"/>
  <c r="T25" i="1"/>
  <c r="Q26" i="1"/>
  <c r="R26" i="1"/>
  <c r="S26" i="1"/>
  <c r="T26" i="1"/>
  <c r="U26" i="1"/>
  <c r="M25" i="1"/>
  <c r="M26" i="1"/>
  <c r="Q24" i="1"/>
  <c r="R24" i="1"/>
  <c r="S24" i="1"/>
  <c r="T24" i="1"/>
  <c r="M24" i="1"/>
  <c r="Q22" i="1"/>
  <c r="R22" i="1"/>
  <c r="S22" i="1"/>
  <c r="T22" i="1"/>
  <c r="U22" i="1"/>
  <c r="Q23" i="1"/>
  <c r="R23" i="1"/>
  <c r="S23" i="1"/>
  <c r="T23" i="1"/>
  <c r="M22" i="1"/>
  <c r="M23" i="1"/>
  <c r="Q8" i="1"/>
  <c r="R8" i="1"/>
  <c r="S8" i="1"/>
  <c r="T8" i="1"/>
  <c r="Q9" i="1"/>
  <c r="R9" i="1"/>
  <c r="S9" i="1"/>
  <c r="T9" i="1"/>
  <c r="Q10" i="1"/>
  <c r="R10" i="1"/>
  <c r="U10" i="1" s="1"/>
  <c r="S10" i="1"/>
  <c r="T10" i="1"/>
  <c r="Q11" i="1"/>
  <c r="R11" i="1"/>
  <c r="S11" i="1"/>
  <c r="T11" i="1"/>
  <c r="Q12" i="1"/>
  <c r="R12" i="1"/>
  <c r="S12" i="1"/>
  <c r="T12" i="1"/>
  <c r="Q13" i="1"/>
  <c r="R13" i="1"/>
  <c r="S13" i="1"/>
  <c r="T13" i="1"/>
  <c r="Q14" i="1"/>
  <c r="R14" i="1"/>
  <c r="S14" i="1"/>
  <c r="T14" i="1"/>
  <c r="Q15" i="1"/>
  <c r="R15" i="1"/>
  <c r="S15" i="1"/>
  <c r="T15" i="1"/>
  <c r="Q16" i="1"/>
  <c r="R16" i="1"/>
  <c r="S16" i="1"/>
  <c r="T16" i="1"/>
  <c r="U16" i="1"/>
  <c r="Q17" i="1"/>
  <c r="R17" i="1"/>
  <c r="S17" i="1"/>
  <c r="T17" i="1"/>
  <c r="Q18" i="1"/>
  <c r="R18" i="1"/>
  <c r="U18" i="1" s="1"/>
  <c r="S18" i="1"/>
  <c r="T18" i="1"/>
  <c r="Q19" i="1"/>
  <c r="R19" i="1"/>
  <c r="S19" i="1"/>
  <c r="T19" i="1"/>
  <c r="Q20" i="1"/>
  <c r="R20" i="1"/>
  <c r="S20" i="1"/>
  <c r="T20" i="1"/>
  <c r="Q21" i="1"/>
  <c r="R21" i="1"/>
  <c r="S21" i="1"/>
  <c r="U21" i="1" s="1"/>
  <c r="T21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Q5" i="1"/>
  <c r="R5" i="1"/>
  <c r="S5" i="1"/>
  <c r="T5" i="1"/>
  <c r="Q6" i="1"/>
  <c r="R6" i="1"/>
  <c r="S6" i="1"/>
  <c r="T6" i="1"/>
  <c r="Q7" i="1"/>
  <c r="R7" i="1"/>
  <c r="S7" i="1"/>
  <c r="U7" i="1" s="1"/>
  <c r="T7" i="1"/>
  <c r="M5" i="1"/>
  <c r="M6" i="1"/>
  <c r="M7" i="1"/>
  <c r="R4" i="1"/>
  <c r="S4" i="1"/>
  <c r="T4" i="1"/>
  <c r="S3" i="1"/>
  <c r="T3" i="1"/>
  <c r="R3" i="1"/>
  <c r="Q4" i="1"/>
  <c r="Q3" i="1"/>
  <c r="M4" i="1"/>
  <c r="M3" i="1"/>
  <c r="U15" i="1" l="1"/>
  <c r="U11" i="1"/>
  <c r="U19" i="1"/>
  <c r="U6" i="1"/>
  <c r="U12" i="1"/>
  <c r="U14" i="1"/>
  <c r="U17" i="1"/>
  <c r="U20" i="1"/>
  <c r="U25" i="1"/>
  <c r="U24" i="1"/>
  <c r="U5" i="1"/>
  <c r="U4" i="1"/>
  <c r="U23" i="1"/>
  <c r="U13" i="1"/>
  <c r="U9" i="1"/>
  <c r="U8" i="1"/>
  <c r="U3" i="1"/>
</calcChain>
</file>

<file path=xl/sharedStrings.xml><?xml version="1.0" encoding="utf-8"?>
<sst xmlns="http://schemas.openxmlformats.org/spreadsheetml/2006/main" count="257" uniqueCount="101">
  <si>
    <t>Region</t>
  </si>
  <si>
    <t>A1</t>
  </si>
  <si>
    <t>A2</t>
  </si>
  <si>
    <t>A3a</t>
  </si>
  <si>
    <t>A3b</t>
  </si>
  <si>
    <t>A4</t>
  </si>
  <si>
    <t>A4c</t>
  </si>
  <si>
    <t>A6DC</t>
  </si>
  <si>
    <t>A6DR</t>
  </si>
  <si>
    <t>A6Va</t>
  </si>
  <si>
    <t>A6Vb</t>
  </si>
  <si>
    <t>A8</t>
  </si>
  <si>
    <t>A9</t>
  </si>
  <si>
    <t>A10L</t>
  </si>
  <si>
    <t>A10M</t>
  </si>
  <si>
    <t>A11</t>
  </si>
  <si>
    <t>A12</t>
  </si>
  <si>
    <t>A13</t>
  </si>
  <si>
    <t>A14</t>
  </si>
  <si>
    <t>A23a</t>
  </si>
  <si>
    <t>A23c</t>
  </si>
  <si>
    <t>A23d</t>
  </si>
  <si>
    <t>A24b</t>
  </si>
  <si>
    <t>A24c</t>
  </si>
  <si>
    <t>A24d</t>
  </si>
  <si>
    <t>A25</t>
  </si>
  <si>
    <t>A31</t>
  </si>
  <si>
    <t>A32</t>
  </si>
  <si>
    <t>A36</t>
  </si>
  <si>
    <t>A46D</t>
  </si>
  <si>
    <t>A46V</t>
  </si>
  <si>
    <t>AAPAll</t>
  </si>
  <si>
    <t>AApro</t>
  </si>
  <si>
    <t>AOPAll</t>
  </si>
  <si>
    <t>AOPro</t>
  </si>
  <si>
    <t>APE</t>
  </si>
  <si>
    <t>APEa</t>
  </si>
  <si>
    <t>APEc</t>
  </si>
  <si>
    <t>APF</t>
  </si>
  <si>
    <t>APG</t>
  </si>
  <si>
    <t>APGm</t>
  </si>
  <si>
    <t>APOa</t>
  </si>
  <si>
    <t>APreSMA</t>
  </si>
  <si>
    <t>AProStrA</t>
  </si>
  <si>
    <t>AProStrDys</t>
  </si>
  <si>
    <t>ASMA</t>
  </si>
  <si>
    <t>AV1L</t>
  </si>
  <si>
    <t>AV1M</t>
  </si>
  <si>
    <t>AV2</t>
  </si>
  <si>
    <t>AV4</t>
  </si>
  <si>
    <t>Som</t>
  </si>
  <si>
    <t>Motor</t>
  </si>
  <si>
    <t>PFC</t>
  </si>
  <si>
    <t>Par</t>
  </si>
  <si>
    <t>Tem</t>
  </si>
  <si>
    <t>Vis</t>
  </si>
  <si>
    <t>A23b</t>
  </si>
  <si>
    <t>RAN ST</t>
  </si>
  <si>
    <t>RAN MT</t>
  </si>
  <si>
    <t>RAQ ST</t>
  </si>
  <si>
    <t>RAQ MT</t>
  </si>
  <si>
    <t>Mot</t>
  </si>
  <si>
    <t>Occ</t>
  </si>
  <si>
    <t>AMPAll</t>
  </si>
  <si>
    <t>AIag</t>
  </si>
  <si>
    <t>Ins</t>
  </si>
  <si>
    <t>AIdg</t>
  </si>
  <si>
    <t>AIg</t>
  </si>
  <si>
    <t>AIpa</t>
  </si>
  <si>
    <t>AKalt</t>
  </si>
  <si>
    <t>AKam</t>
  </si>
  <si>
    <t>ApaAlt</t>
  </si>
  <si>
    <t>A24a</t>
  </si>
  <si>
    <t>APO</t>
  </si>
  <si>
    <t>ATAa</t>
  </si>
  <si>
    <t>ATE1</t>
  </si>
  <si>
    <t>ATE2</t>
  </si>
  <si>
    <t>ATE3</t>
  </si>
  <si>
    <t>ATEa</t>
  </si>
  <si>
    <t>ATEm</t>
  </si>
  <si>
    <t>ATF</t>
  </si>
  <si>
    <t>ATH</t>
  </si>
  <si>
    <t>ATMA</t>
  </si>
  <si>
    <t>ATPAll</t>
  </si>
  <si>
    <t>ATPdm</t>
  </si>
  <si>
    <t>ATPO</t>
  </si>
  <si>
    <t>ATpt</t>
  </si>
  <si>
    <t>ATPvm</t>
  </si>
  <si>
    <t>ATS1</t>
  </si>
  <si>
    <t>ATS2</t>
  </si>
  <si>
    <t>ATS3</t>
  </si>
  <si>
    <t>ATSA</t>
  </si>
  <si>
    <t>T1w</t>
  </si>
  <si>
    <t>T2w</t>
  </si>
  <si>
    <t>T1w/T2w scan</t>
  </si>
  <si>
    <t>T1w/T2w estimate</t>
  </si>
  <si>
    <t>Right Hemisphere</t>
  </si>
  <si>
    <t>Average Left+Right Hemisphere</t>
  </si>
  <si>
    <t>Left Hemisphere (with marker)</t>
  </si>
  <si>
    <t xml:space="preserve"> 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</si>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</sst>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1"/>
      <color rgb="FF22222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/>
    <xf numFmtId="0" fontId="2" fillId="0" borderId="0" xfId="0" applyFont="1" applyAlignment="1">
      <alignment vertical="center" wrapText="1"/>
    </xf>
    <xf numFmtId="49" fontId="1" fillId="0" borderId="0" xfId="0" applyNumberFormat="1" applyFont="1"/>
    <xf numFmtId="0" fontId="1" fillId="0" borderId="0" xfId="0" applyFont="1"/>
    <xf numFmtId="0" fontId="3" fillId="0" borderId="0" xfId="0" applyFont="1" applyAlignment="1">
      <alignment vertical="center" wrapText="1"/>
    </xf>
    <xf numFmtId="0" fontId="1" fillId="2" borderId="0" xfId="0" applyFont="1" applyFill="1"/>
    <xf numFmtId="0" fontId="0" fillId="2" borderId="0" xfId="0" applyFont="1" applyFill="1"/>
    <xf numFmtId="2" fontId="0" fillId="2" borderId="0" xfId="0" applyNumberFormat="1" applyFill="1"/>
    <xf numFmtId="0" fontId="1" fillId="3" borderId="0" xfId="0" applyFont="1" applyFill="1"/>
    <xf numFmtId="0" fontId="0" fillId="3" borderId="0" xfId="0" applyFill="1"/>
    <xf numFmtId="2" fontId="0" fillId="3" borderId="0" xfId="0" applyNumberFormat="1" applyFill="1"/>
    <xf numFmtId="0" fontId="1" fillId="4" borderId="0" xfId="0" applyFont="1" applyFill="1"/>
    <xf numFmtId="0" fontId="0" fillId="4" borderId="0" xfId="0" applyFont="1" applyFill="1"/>
    <xf numFmtId="2" fontId="0" fillId="4" borderId="0" xfId="0" applyNumberFormat="1" applyFill="1"/>
    <xf numFmtId="2" fontId="0" fillId="0" borderId="0" xfId="0" applyNumberFormat="1" applyFont="1"/>
    <xf numFmtId="0" fontId="0" fillId="0" borderId="0" xfId="0" applyAlignment="1">
      <alignment horizontal="right"/>
    </xf>
    <xf numFmtId="0" fontId="0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 applyFill="1"/>
    <xf numFmtId="0" fontId="4" fillId="0" borderId="0" xfId="0" applyFont="1" applyAlignment="1">
      <alignment vertical="center" wrapText="1"/>
    </xf>
    <xf numFmtId="0" fontId="1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49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56"/>
  <sheetViews>
    <sheetView tabSelected="1" zoomScale="130" zoomScaleNormal="130" workbookViewId="0">
      <selection activeCell="A8" sqref="A8"/>
    </sheetView>
  </sheetViews>
  <sheetFormatPr defaultColWidth="9" defaultRowHeight="14.25" x14ac:dyDescent="0.45"/>
  <cols>
    <col min="1" max="1" width="10" style="4" customWidth="1"/>
    <col min="2" max="2" width="6.73046875" style="1" bestFit="1" customWidth="1"/>
    <col min="3" max="3" width="5.86328125" style="1" bestFit="1" customWidth="1"/>
    <col min="4" max="4" width="7.3984375" style="1" bestFit="1" customWidth="1"/>
    <col min="5" max="5" width="4.86328125" style="1" bestFit="1" customWidth="1"/>
    <col min="6" max="6" width="4.86328125" style="19" customWidth="1"/>
    <col min="7" max="7" width="6.73046875" style="1" bestFit="1" customWidth="1"/>
    <col min="8" max="8" width="7.3984375" style="1" bestFit="1" customWidth="1"/>
    <col min="9" max="9" width="4.265625" style="1" bestFit="1" customWidth="1"/>
    <col min="10" max="11" width="4.1328125" style="1" bestFit="1" customWidth="1"/>
    <col min="12" max="12" width="12.265625" style="1" bestFit="1" customWidth="1"/>
    <col min="13" max="13" width="16.1328125" style="1" bestFit="1" customWidth="1"/>
    <col min="14" max="15" width="4.1328125" style="1" bestFit="1" customWidth="1"/>
    <col min="16" max="16" width="12.265625" style="1" bestFit="1" customWidth="1"/>
    <col min="17" max="17" width="16.1328125" style="1" bestFit="1" customWidth="1"/>
    <col min="18" max="18" width="7" style="1" bestFit="1" customWidth="1"/>
    <col min="19" max="19" width="4.1328125" style="1" bestFit="1" customWidth="1"/>
    <col min="20" max="20" width="12.265625" style="1" bestFit="1" customWidth="1"/>
    <col min="21" max="21" width="16.1328125" style="1" bestFit="1" customWidth="1"/>
    <col min="22" max="16384" width="9" style="1"/>
  </cols>
  <sheetData>
    <row r="1" spans="1:33" x14ac:dyDescent="0.45">
      <c r="F1" s="17"/>
      <c r="G1" s="1" t="s">
        <v>99</v>
      </c>
      <c r="J1" s="22" t="s">
        <v>98</v>
      </c>
      <c r="K1" s="22"/>
      <c r="L1" s="22"/>
      <c r="M1" s="22"/>
      <c r="N1" s="23" t="s">
        <v>96</v>
      </c>
      <c r="O1" s="23"/>
      <c r="P1" s="23"/>
      <c r="Q1" s="23"/>
      <c r="R1" s="24" t="s">
        <v>97</v>
      </c>
      <c r="S1" s="24"/>
      <c r="T1" s="24"/>
      <c r="U1" s="24"/>
    </row>
    <row r="2" spans="1:33" s="4" customFormat="1" x14ac:dyDescent="0.45">
      <c r="A2" s="3" t="s">
        <v>0</v>
      </c>
      <c r="B2" s="4" t="s">
        <v>57</v>
      </c>
      <c r="D2" s="4" t="s">
        <v>58</v>
      </c>
      <c r="F2" s="18" t="s">
        <v>100</v>
      </c>
      <c r="G2" s="4" t="s">
        <v>59</v>
      </c>
      <c r="H2" s="4" t="s">
        <v>60</v>
      </c>
      <c r="J2" s="6" t="s">
        <v>92</v>
      </c>
      <c r="K2" s="6" t="s">
        <v>93</v>
      </c>
      <c r="L2" s="6" t="s">
        <v>94</v>
      </c>
      <c r="M2" s="6" t="s">
        <v>95</v>
      </c>
      <c r="N2" s="12" t="s">
        <v>92</v>
      </c>
      <c r="O2" s="12" t="s">
        <v>93</v>
      </c>
      <c r="P2" s="12" t="s">
        <v>94</v>
      </c>
      <c r="Q2" s="12" t="s">
        <v>95</v>
      </c>
      <c r="R2" s="9" t="s">
        <v>92</v>
      </c>
      <c r="S2" s="9" t="s">
        <v>93</v>
      </c>
      <c r="T2" s="9" t="s">
        <v>94</v>
      </c>
      <c r="U2" s="9" t="s">
        <v>95</v>
      </c>
    </row>
    <row r="3" spans="1:33" x14ac:dyDescent="0.45">
      <c r="A3" s="3" t="s">
        <v>1</v>
      </c>
      <c r="B3" s="1">
        <v>155</v>
      </c>
      <c r="C3" s="1" t="s">
        <v>50</v>
      </c>
      <c r="D3" s="1">
        <v>132</v>
      </c>
      <c r="F3" s="17">
        <v>5</v>
      </c>
      <c r="G3" s="1">
        <v>129</v>
      </c>
      <c r="H3" s="1">
        <v>207</v>
      </c>
      <c r="I3" s="1" t="s">
        <v>53</v>
      </c>
      <c r="J3" s="7">
        <v>109.34</v>
      </c>
      <c r="K3" s="7">
        <v>74.59</v>
      </c>
      <c r="L3" s="7">
        <v>148.75</v>
      </c>
      <c r="M3" s="8">
        <f>J3/K3</f>
        <v>1.4658801447915271</v>
      </c>
      <c r="N3" s="13">
        <v>109.5</v>
      </c>
      <c r="O3" s="13">
        <v>52.83</v>
      </c>
      <c r="P3" s="13">
        <v>149.38</v>
      </c>
      <c r="Q3" s="14">
        <f>N3/O3</f>
        <v>2.0726859738784782</v>
      </c>
      <c r="R3" s="10">
        <f>AVERAGE(J3,N3)</f>
        <v>109.42</v>
      </c>
      <c r="S3" s="10">
        <f t="shared" ref="S3:T3" si="0">AVERAGE(K3,O3)</f>
        <v>63.71</v>
      </c>
      <c r="T3" s="11">
        <f t="shared" si="0"/>
        <v>149.065</v>
      </c>
      <c r="U3" s="11">
        <f>R3/S3</f>
        <v>1.7174697849631142</v>
      </c>
      <c r="Z3"/>
      <c r="AB3" s="15"/>
      <c r="AE3" s="15"/>
      <c r="AF3" s="15"/>
      <c r="AG3" s="15"/>
    </row>
    <row r="4" spans="1:33" x14ac:dyDescent="0.45">
      <c r="A4" s="3" t="s">
        <v>13</v>
      </c>
      <c r="B4" s="1">
        <v>85</v>
      </c>
      <c r="C4" s="1" t="s">
        <v>52</v>
      </c>
      <c r="D4" s="1">
        <v>75</v>
      </c>
      <c r="F4" s="17">
        <v>4</v>
      </c>
      <c r="G4" s="1">
        <v>71</v>
      </c>
      <c r="H4" s="1">
        <v>98</v>
      </c>
      <c r="I4" s="1" t="s">
        <v>52</v>
      </c>
      <c r="J4" s="7">
        <v>88.01</v>
      </c>
      <c r="K4" s="7">
        <v>74.16</v>
      </c>
      <c r="L4" s="7">
        <v>119.8</v>
      </c>
      <c r="M4" s="8">
        <f>J4/K4</f>
        <v>1.1867583603020497</v>
      </c>
      <c r="N4" s="13">
        <v>90.81</v>
      </c>
      <c r="O4" s="13">
        <v>76.42</v>
      </c>
      <c r="P4" s="13">
        <v>123.61</v>
      </c>
      <c r="Q4" s="14">
        <f>N4/O4</f>
        <v>1.1883014917560848</v>
      </c>
      <c r="R4" s="10">
        <f>AVERAGE(J4,N4)</f>
        <v>89.41</v>
      </c>
      <c r="S4" s="10">
        <f t="shared" ref="S4:S5" si="1">AVERAGE(K4,O4)</f>
        <v>75.289999999999992</v>
      </c>
      <c r="T4" s="11">
        <f t="shared" ref="T4:T5" si="2">AVERAGE(L4,P4)</f>
        <v>121.705</v>
      </c>
      <c r="U4" s="11">
        <f>R4/S4</f>
        <v>1.187541506176119</v>
      </c>
      <c r="Z4"/>
      <c r="AB4" s="15"/>
      <c r="AE4" s="15"/>
      <c r="AF4" s="15"/>
      <c r="AG4" s="15"/>
    </row>
    <row r="5" spans="1:33" x14ac:dyDescent="0.45">
      <c r="A5" s="3" t="s">
        <v>14</v>
      </c>
      <c r="B5" s="1">
        <v>80</v>
      </c>
      <c r="C5" s="1" t="s">
        <v>52</v>
      </c>
      <c r="D5" s="1">
        <v>68</v>
      </c>
      <c r="F5" s="17">
        <v>3</v>
      </c>
      <c r="G5" s="1">
        <v>69</v>
      </c>
      <c r="H5" s="1">
        <v>66</v>
      </c>
      <c r="I5" s="1" t="s">
        <v>52</v>
      </c>
      <c r="J5" s="7">
        <v>95.53</v>
      </c>
      <c r="K5" s="7">
        <v>75.19</v>
      </c>
      <c r="L5" s="7">
        <v>130.07</v>
      </c>
      <c r="M5" s="8">
        <f t="shared" ref="M5:M69" si="3">J5/K5</f>
        <v>1.2705146961032052</v>
      </c>
      <c r="N5" s="13">
        <v>96.62</v>
      </c>
      <c r="O5" s="13">
        <v>71.959999999999994</v>
      </c>
      <c r="P5" s="13">
        <v>132.84</v>
      </c>
      <c r="Q5" s="14">
        <f t="shared" ref="Q5:Q9" si="4">N5/O5</f>
        <v>1.3426903835464148</v>
      </c>
      <c r="R5" s="10">
        <f t="shared" ref="R5:R9" si="5">AVERAGE(J5,N5)</f>
        <v>96.075000000000003</v>
      </c>
      <c r="S5" s="10">
        <f t="shared" si="1"/>
        <v>73.574999999999989</v>
      </c>
      <c r="T5" s="11">
        <f t="shared" si="2"/>
        <v>131.45499999999998</v>
      </c>
      <c r="U5" s="11">
        <f t="shared" ref="U5:U9" si="6">R5/S5</f>
        <v>1.3058103975535171</v>
      </c>
      <c r="Z5"/>
      <c r="AB5" s="15"/>
      <c r="AE5" s="15"/>
      <c r="AF5" s="15"/>
      <c r="AG5" s="15"/>
    </row>
    <row r="6" spans="1:33" x14ac:dyDescent="0.45">
      <c r="A6" s="3" t="s">
        <v>15</v>
      </c>
      <c r="B6" s="1">
        <v>94</v>
      </c>
      <c r="C6" s="1" t="s">
        <v>52</v>
      </c>
      <c r="D6" s="1">
        <v>116</v>
      </c>
      <c r="F6" s="17">
        <v>3</v>
      </c>
      <c r="G6" s="1">
        <v>73</v>
      </c>
      <c r="H6" s="1">
        <v>165</v>
      </c>
      <c r="I6" s="1" t="s">
        <v>52</v>
      </c>
      <c r="J6" s="7">
        <v>92</v>
      </c>
      <c r="K6" s="7">
        <v>70.05</v>
      </c>
      <c r="L6" s="7">
        <v>125.21</v>
      </c>
      <c r="M6" s="8">
        <f t="shared" si="3"/>
        <v>1.3133476088508209</v>
      </c>
      <c r="N6" s="13">
        <v>81.08</v>
      </c>
      <c r="O6" s="13">
        <v>57.92</v>
      </c>
      <c r="P6" s="13">
        <v>110.28</v>
      </c>
      <c r="Q6" s="14">
        <f t="shared" si="4"/>
        <v>1.3998618784530386</v>
      </c>
      <c r="R6" s="10">
        <f t="shared" si="5"/>
        <v>86.539999999999992</v>
      </c>
      <c r="S6" s="10">
        <f t="shared" ref="S6:S10" si="7">AVERAGE(K6,O6)</f>
        <v>63.984999999999999</v>
      </c>
      <c r="T6" s="11">
        <f t="shared" ref="T6:T10" si="8">AVERAGE(L6,P6)</f>
        <v>117.745</v>
      </c>
      <c r="U6" s="11">
        <f t="shared" si="6"/>
        <v>1.3525044932406032</v>
      </c>
      <c r="Z6"/>
      <c r="AB6" s="15"/>
      <c r="AE6" s="15"/>
      <c r="AF6" s="15"/>
      <c r="AG6" s="15"/>
    </row>
    <row r="7" spans="1:33" x14ac:dyDescent="0.45">
      <c r="A7" s="3" t="s">
        <v>16</v>
      </c>
      <c r="B7" s="1">
        <v>103</v>
      </c>
      <c r="C7" s="1" t="s">
        <v>52</v>
      </c>
      <c r="D7" s="1">
        <v>138</v>
      </c>
      <c r="F7" s="17">
        <v>3</v>
      </c>
      <c r="G7" s="1">
        <v>79</v>
      </c>
      <c r="H7" s="1">
        <v>142</v>
      </c>
      <c r="I7" s="1" t="s">
        <v>52</v>
      </c>
      <c r="J7" s="7">
        <v>96.91</v>
      </c>
      <c r="K7" s="7">
        <v>77.569999999999993</v>
      </c>
      <c r="L7" s="7">
        <v>131.74</v>
      </c>
      <c r="M7" s="8">
        <f t="shared" si="3"/>
        <v>1.2493231919556531</v>
      </c>
      <c r="N7" s="13">
        <v>99.13</v>
      </c>
      <c r="O7" s="13">
        <v>66.56</v>
      </c>
      <c r="P7" s="13">
        <v>134.97999999999999</v>
      </c>
      <c r="Q7" s="14">
        <f t="shared" si="4"/>
        <v>1.4893329326923075</v>
      </c>
      <c r="R7" s="10">
        <f t="shared" si="5"/>
        <v>98.02</v>
      </c>
      <c r="S7" s="10">
        <f t="shared" si="7"/>
        <v>72.064999999999998</v>
      </c>
      <c r="T7" s="11">
        <f t="shared" si="8"/>
        <v>133.36000000000001</v>
      </c>
      <c r="U7" s="11">
        <f t="shared" si="6"/>
        <v>1.3601609657947686</v>
      </c>
      <c r="Z7"/>
      <c r="AB7" s="15"/>
      <c r="AE7" s="15"/>
      <c r="AF7" s="15"/>
      <c r="AG7" s="15"/>
    </row>
    <row r="8" spans="1:33" x14ac:dyDescent="0.45">
      <c r="A8" s="26" t="s">
        <v>17</v>
      </c>
      <c r="B8" s="1">
        <v>97</v>
      </c>
      <c r="C8" s="1" t="s">
        <v>52</v>
      </c>
      <c r="D8" s="1">
        <v>130</v>
      </c>
      <c r="F8" s="17">
        <v>2</v>
      </c>
      <c r="G8" s="1">
        <v>59</v>
      </c>
      <c r="H8" s="1">
        <v>108</v>
      </c>
      <c r="I8" s="1" t="s">
        <v>52</v>
      </c>
      <c r="J8" s="7">
        <v>100.41</v>
      </c>
      <c r="K8" s="7">
        <v>66.38</v>
      </c>
      <c r="L8" s="7">
        <v>140.91</v>
      </c>
      <c r="M8" s="8">
        <f t="shared" si="3"/>
        <v>1.5126544139801146</v>
      </c>
      <c r="N8" s="13">
        <v>100.05</v>
      </c>
      <c r="O8" s="13">
        <v>56.89</v>
      </c>
      <c r="P8" s="13">
        <v>140.41</v>
      </c>
      <c r="Q8" s="14">
        <f t="shared" si="4"/>
        <v>1.7586570574793461</v>
      </c>
      <c r="R8" s="10">
        <f t="shared" si="5"/>
        <v>100.22999999999999</v>
      </c>
      <c r="S8" s="10">
        <f t="shared" si="7"/>
        <v>61.634999999999998</v>
      </c>
      <c r="T8" s="11">
        <f t="shared" si="8"/>
        <v>140.66</v>
      </c>
      <c r="U8" s="11">
        <f t="shared" si="6"/>
        <v>1.626186420053541</v>
      </c>
      <c r="Z8"/>
      <c r="AB8" s="15"/>
      <c r="AE8" s="15"/>
      <c r="AF8" s="15"/>
      <c r="AG8" s="15"/>
    </row>
    <row r="9" spans="1:33" x14ac:dyDescent="0.45">
      <c r="A9" s="3" t="s">
        <v>18</v>
      </c>
      <c r="B9" s="1">
        <v>69</v>
      </c>
      <c r="C9" s="1" t="s">
        <v>52</v>
      </c>
      <c r="D9" s="1">
        <v>124</v>
      </c>
      <c r="F9" s="17">
        <v>3</v>
      </c>
      <c r="G9" s="1">
        <v>66</v>
      </c>
      <c r="H9" s="1">
        <v>188</v>
      </c>
      <c r="I9" s="1" t="s">
        <v>52</v>
      </c>
      <c r="J9" s="7">
        <v>73.69</v>
      </c>
      <c r="K9" s="7">
        <v>65.84</v>
      </c>
      <c r="L9" s="7">
        <v>100.16</v>
      </c>
      <c r="M9" s="8">
        <f t="shared" si="3"/>
        <v>1.1192284325637909</v>
      </c>
      <c r="N9" s="13">
        <v>63.51</v>
      </c>
      <c r="O9" s="13">
        <v>72.19</v>
      </c>
      <c r="P9" s="13">
        <v>86.49</v>
      </c>
      <c r="Q9" s="14">
        <f t="shared" si="4"/>
        <v>0.8797617398531653</v>
      </c>
      <c r="R9" s="10">
        <f t="shared" si="5"/>
        <v>68.599999999999994</v>
      </c>
      <c r="S9" s="10">
        <f t="shared" si="7"/>
        <v>69.015000000000001</v>
      </c>
      <c r="T9" s="11">
        <f t="shared" si="8"/>
        <v>93.324999999999989</v>
      </c>
      <c r="U9" s="11">
        <f t="shared" si="6"/>
        <v>0.99398681446062442</v>
      </c>
      <c r="Z9"/>
      <c r="AB9" s="15"/>
      <c r="AE9" s="15"/>
      <c r="AF9" s="15"/>
      <c r="AG9" s="15"/>
    </row>
    <row r="10" spans="1:33" x14ac:dyDescent="0.45">
      <c r="A10" s="3" t="s">
        <v>2</v>
      </c>
      <c r="B10" s="1">
        <v>144</v>
      </c>
      <c r="C10" s="1" t="s">
        <v>50</v>
      </c>
      <c r="D10" s="1">
        <v>167</v>
      </c>
      <c r="F10" s="17">
        <v>5</v>
      </c>
      <c r="G10" s="1">
        <v>121</v>
      </c>
      <c r="H10" s="1">
        <v>154</v>
      </c>
      <c r="I10" s="1" t="s">
        <v>53</v>
      </c>
      <c r="J10" s="7">
        <v>104.89</v>
      </c>
      <c r="K10" s="7">
        <v>74.89</v>
      </c>
      <c r="L10" s="7">
        <v>142.93</v>
      </c>
      <c r="M10" s="8">
        <f t="shared" si="3"/>
        <v>1.4005875283749498</v>
      </c>
      <c r="N10" s="13">
        <v>109.11</v>
      </c>
      <c r="O10" s="13">
        <v>54.87</v>
      </c>
      <c r="P10" s="13">
        <v>148.71</v>
      </c>
      <c r="Q10" s="14">
        <f t="shared" ref="Q10:Q21" si="9">N10/O10</f>
        <v>1.9885183160196829</v>
      </c>
      <c r="R10" s="10">
        <f t="shared" ref="R10:R21" si="10">AVERAGE(J10,N10)</f>
        <v>107</v>
      </c>
      <c r="S10" s="10">
        <f t="shared" si="7"/>
        <v>64.88</v>
      </c>
      <c r="T10" s="11">
        <f t="shared" si="8"/>
        <v>145.82</v>
      </c>
      <c r="U10" s="11">
        <f t="shared" ref="U10:U21" si="11">R10/S10</f>
        <v>1.6491985203452528</v>
      </c>
      <c r="W10" s="1" t="s">
        <v>99</v>
      </c>
      <c r="Z10"/>
      <c r="AB10" s="15"/>
      <c r="AE10" s="15"/>
      <c r="AF10" s="15"/>
      <c r="AG10" s="15"/>
    </row>
    <row r="11" spans="1:33" x14ac:dyDescent="0.45">
      <c r="A11" s="3" t="s">
        <v>19</v>
      </c>
      <c r="B11" s="1">
        <v>132</v>
      </c>
      <c r="C11" s="1" t="s">
        <v>50</v>
      </c>
      <c r="D11" s="1">
        <v>190</v>
      </c>
      <c r="F11" s="17">
        <v>1</v>
      </c>
      <c r="G11" s="1">
        <v>88</v>
      </c>
      <c r="H11" s="1">
        <v>116</v>
      </c>
      <c r="I11" s="1" t="s">
        <v>53</v>
      </c>
      <c r="J11" s="7">
        <v>93.97</v>
      </c>
      <c r="K11" s="7">
        <v>58.74</v>
      </c>
      <c r="L11" s="7">
        <v>128.15</v>
      </c>
      <c r="M11" s="8">
        <f t="shared" si="3"/>
        <v>1.5997616615594143</v>
      </c>
      <c r="N11" s="13">
        <v>88.31</v>
      </c>
      <c r="O11" s="13">
        <v>58.28</v>
      </c>
      <c r="P11" s="13">
        <v>120.31</v>
      </c>
      <c r="Q11" s="14">
        <f t="shared" si="9"/>
        <v>1.5152711050102952</v>
      </c>
      <c r="R11" s="10">
        <f t="shared" si="10"/>
        <v>91.14</v>
      </c>
      <c r="S11" s="10">
        <f t="shared" ref="S11:S21" si="12">AVERAGE(K11,O11)</f>
        <v>58.510000000000005</v>
      </c>
      <c r="T11" s="11">
        <f t="shared" ref="T11:T21" si="13">AVERAGE(L11,P11)</f>
        <v>124.23</v>
      </c>
      <c r="U11" s="11">
        <f t="shared" si="11"/>
        <v>1.5576824474448812</v>
      </c>
      <c r="Z11"/>
      <c r="AB11" s="15"/>
      <c r="AE11" s="15"/>
      <c r="AF11" s="15"/>
      <c r="AG11" s="15"/>
    </row>
    <row r="12" spans="1:33" x14ac:dyDescent="0.45">
      <c r="A12" s="3" t="s">
        <v>56</v>
      </c>
      <c r="B12" s="1">
        <v>119</v>
      </c>
      <c r="C12" s="1" t="s">
        <v>50</v>
      </c>
      <c r="D12" s="1">
        <v>120</v>
      </c>
      <c r="F12" s="17">
        <v>2</v>
      </c>
      <c r="G12" s="1">
        <v>69</v>
      </c>
      <c r="H12" s="1">
        <v>156</v>
      </c>
      <c r="I12" s="1" t="s">
        <v>53</v>
      </c>
      <c r="J12" s="7">
        <v>87.7</v>
      </c>
      <c r="K12" s="7">
        <v>66.900000000000006</v>
      </c>
      <c r="L12" s="7">
        <v>119.5</v>
      </c>
      <c r="M12" s="8">
        <f t="shared" si="3"/>
        <v>1.3109118086696561</v>
      </c>
      <c r="N12" s="13">
        <v>90</v>
      </c>
      <c r="O12" s="13">
        <v>62.36</v>
      </c>
      <c r="P12" s="13">
        <v>122.64</v>
      </c>
      <c r="Q12" s="14">
        <f t="shared" si="9"/>
        <v>1.4432328415651059</v>
      </c>
      <c r="R12" s="10">
        <f t="shared" si="10"/>
        <v>88.85</v>
      </c>
      <c r="S12" s="10">
        <f t="shared" si="12"/>
        <v>64.63</v>
      </c>
      <c r="T12" s="11">
        <f t="shared" si="13"/>
        <v>121.07</v>
      </c>
      <c r="U12" s="11">
        <f t="shared" si="11"/>
        <v>1.3747485687761101</v>
      </c>
      <c r="Z12"/>
      <c r="AB12" s="15"/>
      <c r="AE12" s="15"/>
      <c r="AF12" s="15"/>
      <c r="AG12" s="15"/>
    </row>
    <row r="13" spans="1:33" x14ac:dyDescent="0.45">
      <c r="A13" s="5" t="s">
        <v>20</v>
      </c>
      <c r="B13" s="1">
        <v>120</v>
      </c>
      <c r="C13" s="1" t="s">
        <v>50</v>
      </c>
      <c r="D13" s="1">
        <v>120</v>
      </c>
      <c r="F13" s="17">
        <v>2</v>
      </c>
      <c r="G13" s="1">
        <v>103</v>
      </c>
      <c r="H13" s="1">
        <v>145</v>
      </c>
      <c r="I13" s="1" t="s">
        <v>53</v>
      </c>
      <c r="J13" s="7">
        <v>90.73</v>
      </c>
      <c r="K13" s="7">
        <v>65.73</v>
      </c>
      <c r="L13" s="7">
        <v>123.45</v>
      </c>
      <c r="M13" s="8">
        <f t="shared" si="3"/>
        <v>1.380343830823064</v>
      </c>
      <c r="N13" s="13">
        <v>92</v>
      </c>
      <c r="O13" s="13">
        <v>60.1</v>
      </c>
      <c r="P13" s="13">
        <v>125.2</v>
      </c>
      <c r="Q13" s="14">
        <f t="shared" si="9"/>
        <v>1.5307820299500832</v>
      </c>
      <c r="R13" s="10">
        <f t="shared" si="10"/>
        <v>91.365000000000009</v>
      </c>
      <c r="S13" s="10">
        <f t="shared" si="12"/>
        <v>62.915000000000006</v>
      </c>
      <c r="T13" s="11">
        <f t="shared" si="13"/>
        <v>124.325</v>
      </c>
      <c r="U13" s="11">
        <f t="shared" si="11"/>
        <v>1.4521974092028929</v>
      </c>
      <c r="Z13"/>
      <c r="AB13" s="15"/>
      <c r="AE13" s="15"/>
      <c r="AF13" s="15"/>
      <c r="AG13" s="15"/>
    </row>
    <row r="14" spans="1:33" x14ac:dyDescent="0.45">
      <c r="A14" s="5" t="s">
        <v>21</v>
      </c>
      <c r="B14" s="1">
        <v>160</v>
      </c>
      <c r="C14" s="1" t="s">
        <v>50</v>
      </c>
      <c r="D14" s="1">
        <v>134</v>
      </c>
      <c r="F14" s="17">
        <v>3</v>
      </c>
      <c r="G14" s="1">
        <v>125</v>
      </c>
      <c r="H14" s="1">
        <v>153</v>
      </c>
      <c r="I14" s="1" t="s">
        <v>53</v>
      </c>
      <c r="J14" s="7">
        <v>105.93</v>
      </c>
      <c r="K14" s="7">
        <v>58.21</v>
      </c>
      <c r="L14" s="7">
        <v>144.46</v>
      </c>
      <c r="M14" s="8">
        <f t="shared" si="3"/>
        <v>1.81979041401821</v>
      </c>
      <c r="N14" s="13">
        <v>105</v>
      </c>
      <c r="O14" s="13">
        <v>53.56</v>
      </c>
      <c r="P14" s="13">
        <v>143.26</v>
      </c>
      <c r="Q14" s="14">
        <f t="shared" si="9"/>
        <v>1.9604182225541449</v>
      </c>
      <c r="R14" s="10">
        <f t="shared" si="10"/>
        <v>105.465</v>
      </c>
      <c r="S14" s="10">
        <f t="shared" si="12"/>
        <v>55.885000000000005</v>
      </c>
      <c r="T14" s="11">
        <f t="shared" si="13"/>
        <v>143.86000000000001</v>
      </c>
      <c r="U14" s="11">
        <f t="shared" si="11"/>
        <v>1.8871790283618144</v>
      </c>
      <c r="Z14"/>
      <c r="AB14" s="15"/>
      <c r="AE14" s="15"/>
      <c r="AF14" s="15"/>
      <c r="AG14" s="15"/>
    </row>
    <row r="15" spans="1:33" x14ac:dyDescent="0.45">
      <c r="A15" s="5" t="s">
        <v>22</v>
      </c>
      <c r="B15" s="1">
        <v>76</v>
      </c>
      <c r="C15" s="2" t="s">
        <v>51</v>
      </c>
      <c r="D15" s="1">
        <v>70</v>
      </c>
      <c r="F15" s="17">
        <v>2</v>
      </c>
      <c r="G15" s="1">
        <v>63</v>
      </c>
      <c r="H15" s="1">
        <v>103</v>
      </c>
      <c r="I15" s="1" t="s">
        <v>61</v>
      </c>
      <c r="J15" s="7">
        <v>97.45</v>
      </c>
      <c r="K15" s="7">
        <v>83.65</v>
      </c>
      <c r="L15" s="7">
        <v>132.44999999999999</v>
      </c>
      <c r="M15" s="8">
        <f t="shared" si="3"/>
        <v>1.1649731022115959</v>
      </c>
      <c r="N15" s="13">
        <v>93.8</v>
      </c>
      <c r="O15" s="13">
        <v>84.05</v>
      </c>
      <c r="P15" s="13">
        <v>127.6</v>
      </c>
      <c r="Q15" s="14">
        <f t="shared" si="9"/>
        <v>1.1160023795359906</v>
      </c>
      <c r="R15" s="10">
        <f t="shared" si="10"/>
        <v>95.625</v>
      </c>
      <c r="S15" s="10">
        <f t="shared" si="12"/>
        <v>83.85</v>
      </c>
      <c r="T15" s="11">
        <f t="shared" si="13"/>
        <v>130.02499999999998</v>
      </c>
      <c r="U15" s="11">
        <f t="shared" si="11"/>
        <v>1.1404293381037567</v>
      </c>
      <c r="Z15"/>
      <c r="AB15" s="15"/>
      <c r="AE15" s="15"/>
      <c r="AF15" s="15"/>
      <c r="AG15" s="15"/>
    </row>
    <row r="16" spans="1:33" x14ac:dyDescent="0.45">
      <c r="A16" s="5" t="s">
        <v>23</v>
      </c>
      <c r="B16" s="1">
        <v>77</v>
      </c>
      <c r="C16" s="2" t="s">
        <v>51</v>
      </c>
      <c r="D16" s="1">
        <v>142</v>
      </c>
      <c r="F16" s="17">
        <v>2</v>
      </c>
      <c r="G16" s="1">
        <v>84</v>
      </c>
      <c r="H16" s="1">
        <v>159</v>
      </c>
      <c r="I16" s="1" t="s">
        <v>61</v>
      </c>
      <c r="J16" s="7">
        <v>111.47</v>
      </c>
      <c r="K16" s="7">
        <v>80.8</v>
      </c>
      <c r="L16" s="7">
        <v>151.6</v>
      </c>
      <c r="M16" s="8">
        <f t="shared" si="3"/>
        <v>1.379579207920792</v>
      </c>
      <c r="N16" s="13">
        <v>109.27</v>
      </c>
      <c r="O16" s="13">
        <v>74.87</v>
      </c>
      <c r="P16" s="13">
        <v>148.66999999999999</v>
      </c>
      <c r="Q16" s="14">
        <f t="shared" si="9"/>
        <v>1.4594630693201549</v>
      </c>
      <c r="R16" s="10">
        <f t="shared" si="10"/>
        <v>110.37</v>
      </c>
      <c r="S16" s="10">
        <f t="shared" si="12"/>
        <v>77.835000000000008</v>
      </c>
      <c r="T16" s="11">
        <f t="shared" si="13"/>
        <v>150.13499999999999</v>
      </c>
      <c r="U16" s="11">
        <f t="shared" si="11"/>
        <v>1.417999614569281</v>
      </c>
      <c r="Z16"/>
      <c r="AB16" s="15"/>
      <c r="AE16" s="15"/>
      <c r="AF16" s="15"/>
      <c r="AG16" s="15"/>
    </row>
    <row r="17" spans="1:33" x14ac:dyDescent="0.45">
      <c r="A17" s="5" t="s">
        <v>24</v>
      </c>
      <c r="B17" s="1">
        <v>102</v>
      </c>
      <c r="C17" s="2" t="s">
        <v>51</v>
      </c>
      <c r="D17" s="1">
        <v>94</v>
      </c>
      <c r="F17" s="17">
        <v>2</v>
      </c>
      <c r="G17" s="1">
        <v>70</v>
      </c>
      <c r="H17" s="1">
        <v>148</v>
      </c>
      <c r="I17" s="1" t="s">
        <v>61</v>
      </c>
      <c r="J17" s="7">
        <v>100.62</v>
      </c>
      <c r="K17" s="7">
        <v>78.62</v>
      </c>
      <c r="L17" s="7">
        <v>136.77000000000001</v>
      </c>
      <c r="M17" s="8">
        <f t="shared" si="3"/>
        <v>1.2798270160264564</v>
      </c>
      <c r="N17" s="13">
        <v>102.21</v>
      </c>
      <c r="O17" s="13">
        <v>75.75</v>
      </c>
      <c r="P17" s="13">
        <v>139</v>
      </c>
      <c r="Q17" s="14">
        <f t="shared" si="9"/>
        <v>1.3493069306930692</v>
      </c>
      <c r="R17" s="10">
        <f t="shared" si="10"/>
        <v>101.41499999999999</v>
      </c>
      <c r="S17" s="10">
        <f t="shared" si="12"/>
        <v>77.185000000000002</v>
      </c>
      <c r="T17" s="11">
        <f t="shared" si="13"/>
        <v>137.88499999999999</v>
      </c>
      <c r="U17" s="11">
        <f t="shared" si="11"/>
        <v>1.3139210986590657</v>
      </c>
      <c r="Z17"/>
      <c r="AB17" s="15"/>
      <c r="AE17" s="15"/>
      <c r="AF17" s="15"/>
      <c r="AG17" s="15"/>
    </row>
    <row r="18" spans="1:33" x14ac:dyDescent="0.45">
      <c r="A18" s="5" t="s">
        <v>25</v>
      </c>
      <c r="B18" s="1">
        <v>71</v>
      </c>
      <c r="C18" s="2" t="s">
        <v>52</v>
      </c>
      <c r="D18" s="1">
        <v>94</v>
      </c>
      <c r="F18" s="17">
        <v>2</v>
      </c>
      <c r="G18" s="1">
        <v>70</v>
      </c>
      <c r="H18" s="1">
        <v>208</v>
      </c>
      <c r="I18" s="1" t="s">
        <v>52</v>
      </c>
      <c r="J18" s="7">
        <v>71.92</v>
      </c>
      <c r="K18" s="7">
        <v>69.38</v>
      </c>
      <c r="L18" s="7">
        <v>97.76</v>
      </c>
      <c r="M18" s="8">
        <f t="shared" si="3"/>
        <v>1.036609974055924</v>
      </c>
      <c r="N18" s="13">
        <v>69.83</v>
      </c>
      <c r="O18" s="13">
        <v>68.02</v>
      </c>
      <c r="P18" s="13">
        <v>94.74</v>
      </c>
      <c r="Q18" s="14">
        <f t="shared" si="9"/>
        <v>1.0266098206409879</v>
      </c>
      <c r="R18" s="10">
        <f t="shared" si="10"/>
        <v>70.875</v>
      </c>
      <c r="S18" s="10">
        <f t="shared" si="12"/>
        <v>68.699999999999989</v>
      </c>
      <c r="T18" s="11">
        <f t="shared" si="13"/>
        <v>96.25</v>
      </c>
      <c r="U18" s="11">
        <f t="shared" si="11"/>
        <v>1.0316593886462884</v>
      </c>
      <c r="Z18"/>
      <c r="AB18" s="15"/>
      <c r="AE18" s="15"/>
      <c r="AF18" s="15"/>
      <c r="AG18" s="15"/>
    </row>
    <row r="19" spans="1:33" x14ac:dyDescent="0.45">
      <c r="A19" s="21" t="s">
        <v>26</v>
      </c>
      <c r="B19" s="1">
        <v>108</v>
      </c>
      <c r="C19" s="2" t="s">
        <v>53</v>
      </c>
      <c r="D19" s="1">
        <v>136</v>
      </c>
      <c r="F19" s="17">
        <v>3</v>
      </c>
      <c r="G19" s="1">
        <v>79</v>
      </c>
      <c r="H19" s="1">
        <v>118</v>
      </c>
      <c r="I19" s="1" t="s">
        <v>53</v>
      </c>
      <c r="J19" s="7">
        <v>111.26</v>
      </c>
      <c r="K19" s="7">
        <v>59.36</v>
      </c>
      <c r="L19" s="7">
        <v>151.69</v>
      </c>
      <c r="M19" s="8">
        <f t="shared" si="3"/>
        <v>1.8743261455525608</v>
      </c>
      <c r="N19" s="13">
        <v>95.44</v>
      </c>
      <c r="O19" s="13">
        <v>60.91</v>
      </c>
      <c r="P19" s="13">
        <v>127.84</v>
      </c>
      <c r="Q19" s="14">
        <f t="shared" si="9"/>
        <v>1.5669019865375144</v>
      </c>
      <c r="R19" s="10">
        <f t="shared" si="10"/>
        <v>103.35</v>
      </c>
      <c r="S19" s="10">
        <f t="shared" si="12"/>
        <v>60.134999999999998</v>
      </c>
      <c r="T19" s="11">
        <f t="shared" si="13"/>
        <v>139.76499999999999</v>
      </c>
      <c r="U19" s="11">
        <f t="shared" si="11"/>
        <v>1.718633075579945</v>
      </c>
      <c r="Z19"/>
      <c r="AB19" s="15"/>
      <c r="AE19" s="15"/>
      <c r="AF19" s="15"/>
      <c r="AG19" s="15"/>
    </row>
    <row r="20" spans="1:33" x14ac:dyDescent="0.45">
      <c r="A20" s="5" t="s">
        <v>27</v>
      </c>
      <c r="B20" s="1">
        <v>68</v>
      </c>
      <c r="C20" s="2" t="s">
        <v>52</v>
      </c>
      <c r="D20" s="1">
        <v>56</v>
      </c>
      <c r="F20" s="17">
        <v>2</v>
      </c>
      <c r="G20" s="1">
        <v>62</v>
      </c>
      <c r="H20" s="1">
        <v>165</v>
      </c>
      <c r="I20" s="1" t="s">
        <v>52</v>
      </c>
      <c r="J20" s="7">
        <v>84.04</v>
      </c>
      <c r="K20" s="7">
        <v>79.290000000000006</v>
      </c>
      <c r="L20" s="7">
        <v>114.22</v>
      </c>
      <c r="M20" s="8">
        <f t="shared" si="3"/>
        <v>1.0599066717114389</v>
      </c>
      <c r="N20" s="13">
        <v>90.07</v>
      </c>
      <c r="O20" s="13">
        <v>76.78</v>
      </c>
      <c r="P20" s="13">
        <v>122.46</v>
      </c>
      <c r="Q20" s="14">
        <f t="shared" si="9"/>
        <v>1.1730919510289137</v>
      </c>
      <c r="R20" s="10">
        <f t="shared" si="10"/>
        <v>87.055000000000007</v>
      </c>
      <c r="S20" s="10">
        <f t="shared" si="12"/>
        <v>78.034999999999997</v>
      </c>
      <c r="T20" s="11">
        <f t="shared" si="13"/>
        <v>118.34</v>
      </c>
      <c r="U20" s="11">
        <f t="shared" si="11"/>
        <v>1.1155891587108351</v>
      </c>
      <c r="Z20"/>
      <c r="AB20" s="15"/>
      <c r="AE20" s="15"/>
      <c r="AF20" s="15"/>
      <c r="AG20" s="15"/>
    </row>
    <row r="21" spans="1:33" x14ac:dyDescent="0.45">
      <c r="A21" s="5" t="s">
        <v>28</v>
      </c>
      <c r="B21" s="1">
        <v>79</v>
      </c>
      <c r="C21" s="2" t="s">
        <v>54</v>
      </c>
      <c r="D21" s="1">
        <v>106</v>
      </c>
      <c r="F21" s="17">
        <v>3</v>
      </c>
      <c r="G21" s="1">
        <v>116</v>
      </c>
      <c r="H21" s="1">
        <v>125</v>
      </c>
      <c r="I21" s="1" t="s">
        <v>54</v>
      </c>
      <c r="J21" s="7">
        <v>68.16</v>
      </c>
      <c r="K21" s="7">
        <v>66.5</v>
      </c>
      <c r="L21" s="7">
        <v>92.56</v>
      </c>
      <c r="M21" s="8">
        <f t="shared" si="3"/>
        <v>1.0249624060150375</v>
      </c>
      <c r="N21" s="13">
        <v>62.88</v>
      </c>
      <c r="O21" s="13">
        <v>55.52</v>
      </c>
      <c r="P21" s="13">
        <v>85.55</v>
      </c>
      <c r="Q21" s="14">
        <f t="shared" si="9"/>
        <v>1.132564841498559</v>
      </c>
      <c r="R21" s="10">
        <f t="shared" si="10"/>
        <v>65.52</v>
      </c>
      <c r="S21" s="10">
        <f t="shared" si="12"/>
        <v>61.010000000000005</v>
      </c>
      <c r="T21" s="11">
        <f t="shared" si="13"/>
        <v>89.055000000000007</v>
      </c>
      <c r="U21" s="11">
        <f t="shared" si="11"/>
        <v>1.0739223078183904</v>
      </c>
      <c r="Z21"/>
      <c r="AB21" s="15"/>
      <c r="AE21" s="15"/>
      <c r="AF21" s="15"/>
      <c r="AG21" s="15"/>
    </row>
    <row r="22" spans="1:33" x14ac:dyDescent="0.45">
      <c r="A22" s="3" t="s">
        <v>3</v>
      </c>
      <c r="B22" s="1">
        <v>95</v>
      </c>
      <c r="C22" s="1" t="s">
        <v>50</v>
      </c>
      <c r="D22" s="1">
        <v>180</v>
      </c>
      <c r="F22" s="17">
        <v>5</v>
      </c>
      <c r="G22" s="1">
        <v>121</v>
      </c>
      <c r="H22" s="1">
        <v>172</v>
      </c>
      <c r="I22" s="1" t="s">
        <v>53</v>
      </c>
      <c r="J22" s="7">
        <v>106.23</v>
      </c>
      <c r="K22" s="7">
        <v>49.67</v>
      </c>
      <c r="L22" s="7">
        <v>145.15</v>
      </c>
      <c r="M22" s="8">
        <f t="shared" si="3"/>
        <v>2.138715522448158</v>
      </c>
      <c r="N22" s="13">
        <v>110.2</v>
      </c>
      <c r="O22" s="13">
        <v>47.8</v>
      </c>
      <c r="P22" s="13">
        <v>150.37</v>
      </c>
      <c r="Q22" s="14">
        <f t="shared" ref="Q22:Q23" si="14">N22/O22</f>
        <v>2.3054393305439334</v>
      </c>
      <c r="R22" s="10">
        <f t="shared" ref="R22:R23" si="15">AVERAGE(J22,N22)</f>
        <v>108.215</v>
      </c>
      <c r="S22" s="10">
        <f t="shared" ref="S22:S23" si="16">AVERAGE(K22,O22)</f>
        <v>48.734999999999999</v>
      </c>
      <c r="T22" s="11">
        <f t="shared" ref="T22:T23" si="17">AVERAGE(L22,P22)</f>
        <v>147.76</v>
      </c>
      <c r="U22" s="11">
        <f t="shared" ref="U22:U23" si="18">R22/S22</f>
        <v>2.2204780958243564</v>
      </c>
      <c r="Z22"/>
      <c r="AB22" s="15"/>
      <c r="AE22" s="15"/>
      <c r="AF22" s="15"/>
      <c r="AG22" s="15"/>
    </row>
    <row r="23" spans="1:33" x14ac:dyDescent="0.45">
      <c r="A23" s="3" t="s">
        <v>4</v>
      </c>
      <c r="B23" s="1">
        <v>167</v>
      </c>
      <c r="C23" s="1" t="s">
        <v>50</v>
      </c>
      <c r="D23" s="1">
        <v>204</v>
      </c>
      <c r="F23" s="17">
        <v>6</v>
      </c>
      <c r="G23" s="1">
        <v>124</v>
      </c>
      <c r="H23" s="1">
        <v>200</v>
      </c>
      <c r="I23" s="1" t="s">
        <v>53</v>
      </c>
      <c r="J23" s="7">
        <v>108.48</v>
      </c>
      <c r="K23" s="7">
        <v>50.03</v>
      </c>
      <c r="L23" s="7">
        <v>147.88</v>
      </c>
      <c r="M23" s="8">
        <f t="shared" si="3"/>
        <v>2.1682990205876473</v>
      </c>
      <c r="N23" s="13">
        <v>112.24</v>
      </c>
      <c r="O23" s="13">
        <v>47.84</v>
      </c>
      <c r="P23" s="13">
        <v>153.13</v>
      </c>
      <c r="Q23" s="14">
        <f t="shared" si="14"/>
        <v>2.3461538461538458</v>
      </c>
      <c r="R23" s="10">
        <f t="shared" si="15"/>
        <v>110.36</v>
      </c>
      <c r="S23" s="10">
        <f t="shared" si="16"/>
        <v>48.935000000000002</v>
      </c>
      <c r="T23" s="11">
        <f t="shared" si="17"/>
        <v>150.505</v>
      </c>
      <c r="U23" s="11">
        <f t="shared" si="18"/>
        <v>2.2552365382650454</v>
      </c>
      <c r="Z23"/>
      <c r="AB23" s="15"/>
      <c r="AE23" s="15"/>
      <c r="AF23" s="15"/>
      <c r="AG23" s="15"/>
    </row>
    <row r="24" spans="1:33" x14ac:dyDescent="0.45">
      <c r="A24" s="3" t="s">
        <v>5</v>
      </c>
      <c r="B24" s="1">
        <v>179</v>
      </c>
      <c r="C24" s="1" t="s">
        <v>51</v>
      </c>
      <c r="D24" s="1">
        <v>170</v>
      </c>
      <c r="F24" s="17">
        <v>5</v>
      </c>
      <c r="G24" s="1">
        <v>156</v>
      </c>
      <c r="H24" s="1">
        <v>145</v>
      </c>
      <c r="I24" s="1" t="s">
        <v>61</v>
      </c>
      <c r="J24" s="7">
        <v>117.74</v>
      </c>
      <c r="K24" s="7">
        <v>66.319999999999993</v>
      </c>
      <c r="L24" s="7">
        <v>160.44</v>
      </c>
      <c r="M24" s="8">
        <f t="shared" si="3"/>
        <v>1.7753317249698433</v>
      </c>
      <c r="N24" s="13">
        <v>127.91</v>
      </c>
      <c r="O24" s="13">
        <v>52.78</v>
      </c>
      <c r="P24" s="13">
        <v>174.54</v>
      </c>
      <c r="Q24" s="14">
        <f t="shared" ref="Q24" si="19">N24/O24</f>
        <v>2.4234558544903373</v>
      </c>
      <c r="R24" s="10">
        <f t="shared" ref="R24" si="20">AVERAGE(J24,N24)</f>
        <v>122.82499999999999</v>
      </c>
      <c r="S24" s="10">
        <f t="shared" ref="S24" si="21">AVERAGE(K24,O24)</f>
        <v>59.55</v>
      </c>
      <c r="T24" s="11">
        <f t="shared" ref="T24" si="22">AVERAGE(L24,P24)</f>
        <v>167.49</v>
      </c>
      <c r="U24" s="11">
        <f t="shared" ref="U24" si="23">R24/S24</f>
        <v>2.0625524769101595</v>
      </c>
      <c r="Z24"/>
      <c r="AB24" s="15"/>
      <c r="AE24" s="15"/>
      <c r="AF24" s="15"/>
      <c r="AG24" s="15"/>
    </row>
    <row r="25" spans="1:33" x14ac:dyDescent="0.45">
      <c r="A25" s="5" t="s">
        <v>29</v>
      </c>
      <c r="B25" s="1">
        <v>105</v>
      </c>
      <c r="C25" s="2" t="s">
        <v>52</v>
      </c>
      <c r="D25" s="1">
        <v>122</v>
      </c>
      <c r="F25" s="17">
        <v>4</v>
      </c>
      <c r="G25" s="1">
        <v>78</v>
      </c>
      <c r="H25" s="1">
        <v>99</v>
      </c>
      <c r="I25" s="1" t="s">
        <v>52</v>
      </c>
      <c r="J25" s="7">
        <v>106.58</v>
      </c>
      <c r="K25" s="7">
        <v>90.36</v>
      </c>
      <c r="L25" s="7">
        <v>144.97</v>
      </c>
      <c r="M25" s="8">
        <f t="shared" si="3"/>
        <v>1.1795042054006197</v>
      </c>
      <c r="N25" s="13">
        <v>105.61</v>
      </c>
      <c r="O25" s="13">
        <v>78.459999999999994</v>
      </c>
      <c r="P25" s="13">
        <v>143.79</v>
      </c>
      <c r="Q25" s="14">
        <f t="shared" ref="Q25:Q26" si="24">N25/O25</f>
        <v>1.3460361967881724</v>
      </c>
      <c r="R25" s="10">
        <f t="shared" ref="R25:R26" si="25">AVERAGE(J25,N25)</f>
        <v>106.095</v>
      </c>
      <c r="S25" s="10">
        <f t="shared" ref="S25:S26" si="26">AVERAGE(K25,O25)</f>
        <v>84.41</v>
      </c>
      <c r="T25" s="11">
        <f t="shared" ref="T25:T26" si="27">AVERAGE(L25,P25)</f>
        <v>144.38</v>
      </c>
      <c r="U25" s="11">
        <f t="shared" ref="U25:U26" si="28">R25/S25</f>
        <v>1.2569008411325673</v>
      </c>
      <c r="Z25"/>
      <c r="AB25" s="15"/>
      <c r="AE25" s="15"/>
      <c r="AF25" s="15"/>
      <c r="AG25" s="15"/>
    </row>
    <row r="26" spans="1:33" x14ac:dyDescent="0.45">
      <c r="A26" s="5" t="s">
        <v>30</v>
      </c>
      <c r="B26" s="1">
        <v>89</v>
      </c>
      <c r="C26" s="2" t="s">
        <v>52</v>
      </c>
      <c r="D26" s="1">
        <v>82</v>
      </c>
      <c r="F26" s="17">
        <v>4</v>
      </c>
      <c r="G26" s="1">
        <v>81</v>
      </c>
      <c r="H26" s="1">
        <v>88</v>
      </c>
      <c r="I26" s="1" t="s">
        <v>52</v>
      </c>
      <c r="J26" s="7">
        <v>105.06</v>
      </c>
      <c r="K26" s="7">
        <v>106</v>
      </c>
      <c r="L26" s="7">
        <v>142.61000000000001</v>
      </c>
      <c r="M26" s="8">
        <f t="shared" si="3"/>
        <v>0.99113207547169813</v>
      </c>
      <c r="N26" s="13">
        <v>111.78</v>
      </c>
      <c r="O26" s="13">
        <v>83.75</v>
      </c>
      <c r="P26" s="13">
        <v>152.07</v>
      </c>
      <c r="Q26" s="14">
        <f t="shared" si="24"/>
        <v>1.3346865671641792</v>
      </c>
      <c r="R26" s="10">
        <f t="shared" si="25"/>
        <v>108.42</v>
      </c>
      <c r="S26" s="10">
        <f t="shared" si="26"/>
        <v>94.875</v>
      </c>
      <c r="T26" s="11">
        <f t="shared" si="27"/>
        <v>147.34</v>
      </c>
      <c r="U26" s="11">
        <f t="shared" si="28"/>
        <v>1.1427667984189724</v>
      </c>
      <c r="Z26"/>
      <c r="AB26" s="15"/>
      <c r="AE26" s="15"/>
      <c r="AF26" s="15"/>
      <c r="AG26" s="15"/>
    </row>
    <row r="27" spans="1:33" x14ac:dyDescent="0.45">
      <c r="A27" s="3" t="s">
        <v>6</v>
      </c>
      <c r="B27" s="1">
        <v>171</v>
      </c>
      <c r="C27" s="1" t="s">
        <v>51</v>
      </c>
      <c r="D27" s="1">
        <v>183</v>
      </c>
      <c r="F27" s="17">
        <v>5</v>
      </c>
      <c r="G27" s="1">
        <v>193</v>
      </c>
      <c r="H27" s="1">
        <v>198</v>
      </c>
      <c r="I27" s="1" t="s">
        <v>61</v>
      </c>
      <c r="J27" s="7">
        <v>119.84</v>
      </c>
      <c r="K27" s="7">
        <v>61.21</v>
      </c>
      <c r="L27" s="7">
        <v>163.44999999999999</v>
      </c>
      <c r="M27" s="8">
        <f t="shared" si="3"/>
        <v>1.9578500245057997</v>
      </c>
      <c r="N27" s="13">
        <v>123.62</v>
      </c>
      <c r="O27" s="13">
        <v>51.34</v>
      </c>
      <c r="P27" s="13">
        <v>168.68</v>
      </c>
      <c r="Q27" s="14">
        <f t="shared" ref="Q27:Q35" si="29">N27/O27</f>
        <v>2.4078691079080636</v>
      </c>
      <c r="R27" s="10">
        <f t="shared" ref="R27:R35" si="30">AVERAGE(J27,N27)</f>
        <v>121.73</v>
      </c>
      <c r="S27" s="10">
        <f t="shared" ref="S27:S35" si="31">AVERAGE(K27,O27)</f>
        <v>56.275000000000006</v>
      </c>
      <c r="T27" s="11">
        <f t="shared" ref="T27:T35" si="32">AVERAGE(L27,P27)</f>
        <v>166.065</v>
      </c>
      <c r="U27" s="11">
        <f t="shared" ref="U27:U35" si="33">R27/S27</f>
        <v>2.1631274988893825</v>
      </c>
      <c r="Z27"/>
      <c r="AB27" s="15"/>
      <c r="AE27" s="15"/>
      <c r="AF27" s="15"/>
      <c r="AG27" s="15"/>
    </row>
    <row r="28" spans="1:33" x14ac:dyDescent="0.45">
      <c r="A28" s="3" t="s">
        <v>7</v>
      </c>
      <c r="B28" s="1">
        <v>163</v>
      </c>
      <c r="C28" s="1" t="s">
        <v>51</v>
      </c>
      <c r="D28" s="1">
        <v>203</v>
      </c>
      <c r="F28" s="17">
        <v>4</v>
      </c>
      <c r="G28" s="1">
        <v>187</v>
      </c>
      <c r="H28" s="1">
        <v>173</v>
      </c>
      <c r="I28" s="1" t="s">
        <v>61</v>
      </c>
      <c r="J28" s="7">
        <v>116.07</v>
      </c>
      <c r="K28" s="7">
        <v>68.959999999999994</v>
      </c>
      <c r="L28" s="7">
        <v>158.19999999999999</v>
      </c>
      <c r="M28" s="8">
        <f t="shared" si="3"/>
        <v>1.6831496519721578</v>
      </c>
      <c r="N28" s="13">
        <v>113.36</v>
      </c>
      <c r="O28" s="13">
        <v>56.74</v>
      </c>
      <c r="P28" s="13">
        <v>154.63</v>
      </c>
      <c r="Q28" s="14">
        <f t="shared" si="29"/>
        <v>1.99788508988368</v>
      </c>
      <c r="R28" s="10">
        <f t="shared" si="30"/>
        <v>114.715</v>
      </c>
      <c r="S28" s="10">
        <f t="shared" si="31"/>
        <v>62.849999999999994</v>
      </c>
      <c r="T28" s="11">
        <f t="shared" si="32"/>
        <v>156.41499999999999</v>
      </c>
      <c r="U28" s="11">
        <f t="shared" si="33"/>
        <v>1.8252187748607798</v>
      </c>
      <c r="Z28"/>
      <c r="AB28" s="15"/>
      <c r="AE28" s="15"/>
      <c r="AF28" s="15"/>
      <c r="AG28" s="15"/>
    </row>
    <row r="29" spans="1:33" x14ac:dyDescent="0.45">
      <c r="A29" s="3" t="s">
        <v>8</v>
      </c>
      <c r="B29" s="1">
        <v>150</v>
      </c>
      <c r="C29" s="1" t="s">
        <v>51</v>
      </c>
      <c r="D29" s="1">
        <v>140</v>
      </c>
      <c r="F29" s="17">
        <v>3</v>
      </c>
      <c r="G29" s="1">
        <v>120</v>
      </c>
      <c r="H29" s="1">
        <v>138</v>
      </c>
      <c r="I29" s="1" t="s">
        <v>61</v>
      </c>
      <c r="J29" s="7">
        <v>122.82</v>
      </c>
      <c r="K29" s="7">
        <v>80.819999999999993</v>
      </c>
      <c r="L29" s="7">
        <v>167.17</v>
      </c>
      <c r="M29" s="8">
        <f t="shared" si="3"/>
        <v>1.5196733481811433</v>
      </c>
      <c r="N29" s="13">
        <v>113.08</v>
      </c>
      <c r="O29" s="13">
        <v>66.73</v>
      </c>
      <c r="P29" s="13">
        <v>154.08000000000001</v>
      </c>
      <c r="Q29" s="14">
        <f t="shared" si="29"/>
        <v>1.6945901393676006</v>
      </c>
      <c r="R29" s="10">
        <f t="shared" si="30"/>
        <v>117.94999999999999</v>
      </c>
      <c r="S29" s="10">
        <f t="shared" si="31"/>
        <v>73.775000000000006</v>
      </c>
      <c r="T29" s="11">
        <f t="shared" si="32"/>
        <v>160.625</v>
      </c>
      <c r="U29" s="11">
        <f t="shared" si="33"/>
        <v>1.5987800745509995</v>
      </c>
      <c r="Z29"/>
      <c r="AB29" s="15"/>
      <c r="AE29" s="15"/>
      <c r="AF29" s="15"/>
      <c r="AG29" s="15"/>
    </row>
    <row r="30" spans="1:33" x14ac:dyDescent="0.45">
      <c r="A30" s="3" t="s">
        <v>9</v>
      </c>
      <c r="B30" s="1">
        <v>144</v>
      </c>
      <c r="C30" s="1" t="s">
        <v>51</v>
      </c>
      <c r="D30" s="1">
        <v>118</v>
      </c>
      <c r="F30" s="17">
        <v>3</v>
      </c>
      <c r="G30" s="1">
        <v>167</v>
      </c>
      <c r="H30" s="1">
        <v>211</v>
      </c>
      <c r="I30" s="1" t="s">
        <v>61</v>
      </c>
      <c r="J30" s="7">
        <v>119.39</v>
      </c>
      <c r="K30" s="7">
        <v>73.39</v>
      </c>
      <c r="L30" s="7">
        <v>162.63</v>
      </c>
      <c r="M30" s="8">
        <f t="shared" si="3"/>
        <v>1.6267883907889358</v>
      </c>
      <c r="N30" s="13">
        <v>118.94</v>
      </c>
      <c r="O30" s="13">
        <v>49.74</v>
      </c>
      <c r="P30" s="13">
        <v>162.38999999999999</v>
      </c>
      <c r="Q30" s="14">
        <f t="shared" si="29"/>
        <v>2.3912344189786889</v>
      </c>
      <c r="R30" s="10">
        <f t="shared" si="30"/>
        <v>119.16499999999999</v>
      </c>
      <c r="S30" s="10">
        <f t="shared" si="31"/>
        <v>61.564999999999998</v>
      </c>
      <c r="T30" s="11">
        <f t="shared" si="32"/>
        <v>162.51</v>
      </c>
      <c r="U30" s="11">
        <f t="shared" si="33"/>
        <v>1.9355965239990254</v>
      </c>
      <c r="Z30"/>
      <c r="AB30" s="15"/>
      <c r="AE30" s="15"/>
      <c r="AF30" s="15"/>
      <c r="AG30" s="15"/>
    </row>
    <row r="31" spans="1:33" x14ac:dyDescent="0.45">
      <c r="A31" s="3" t="s">
        <v>10</v>
      </c>
      <c r="B31" s="1">
        <v>116</v>
      </c>
      <c r="C31" s="1" t="s">
        <v>51</v>
      </c>
      <c r="D31" s="1">
        <v>68</v>
      </c>
      <c r="F31" s="17">
        <v>2</v>
      </c>
      <c r="G31" s="1">
        <v>108</v>
      </c>
      <c r="H31" s="1">
        <v>173</v>
      </c>
      <c r="I31" s="1" t="s">
        <v>61</v>
      </c>
      <c r="J31" s="7">
        <v>102.83</v>
      </c>
      <c r="K31" s="7">
        <v>76.75</v>
      </c>
      <c r="L31" s="7">
        <v>139.97</v>
      </c>
      <c r="M31" s="8">
        <f t="shared" si="3"/>
        <v>1.3398045602605864</v>
      </c>
      <c r="N31" s="13">
        <v>102.7</v>
      </c>
      <c r="O31" s="13">
        <v>54.05</v>
      </c>
      <c r="P31" s="13">
        <v>140.12</v>
      </c>
      <c r="Q31" s="14">
        <f t="shared" si="29"/>
        <v>1.9000925069380206</v>
      </c>
      <c r="R31" s="10">
        <f t="shared" si="30"/>
        <v>102.765</v>
      </c>
      <c r="S31" s="10">
        <f t="shared" si="31"/>
        <v>65.400000000000006</v>
      </c>
      <c r="T31" s="11">
        <f t="shared" si="32"/>
        <v>140.04500000000002</v>
      </c>
      <c r="U31" s="11">
        <f t="shared" si="33"/>
        <v>1.5713302752293576</v>
      </c>
      <c r="Z31"/>
      <c r="AB31" s="15"/>
      <c r="AE31" s="15"/>
      <c r="AF31" s="15"/>
      <c r="AG31" s="15"/>
    </row>
    <row r="32" spans="1:33" x14ac:dyDescent="0.45">
      <c r="A32" s="3" t="s">
        <v>11</v>
      </c>
      <c r="B32" s="1">
        <v>99</v>
      </c>
      <c r="C32" s="1" t="s">
        <v>52</v>
      </c>
      <c r="D32" s="1">
        <v>150</v>
      </c>
      <c r="F32" s="17">
        <v>5</v>
      </c>
      <c r="G32" s="1">
        <v>93</v>
      </c>
      <c r="H32" s="1">
        <v>118</v>
      </c>
      <c r="I32" s="1" t="s">
        <v>52</v>
      </c>
      <c r="J32" s="7">
        <v>117.41</v>
      </c>
      <c r="K32" s="7">
        <v>73.16</v>
      </c>
      <c r="L32" s="7">
        <v>159.87</v>
      </c>
      <c r="M32" s="8">
        <f t="shared" si="3"/>
        <v>1.6048387096774195</v>
      </c>
      <c r="N32" s="13">
        <v>121.2</v>
      </c>
      <c r="O32" s="13">
        <v>50.05</v>
      </c>
      <c r="P32" s="13">
        <v>165.45</v>
      </c>
      <c r="Q32" s="14">
        <f t="shared" si="29"/>
        <v>2.4215784215784217</v>
      </c>
      <c r="R32" s="10">
        <f t="shared" si="30"/>
        <v>119.30500000000001</v>
      </c>
      <c r="S32" s="10">
        <f t="shared" si="31"/>
        <v>61.604999999999997</v>
      </c>
      <c r="T32" s="11">
        <f t="shared" si="32"/>
        <v>162.66</v>
      </c>
      <c r="U32" s="11">
        <f t="shared" si="33"/>
        <v>1.9366122879636396</v>
      </c>
      <c r="Z32"/>
      <c r="AB32" s="15"/>
      <c r="AE32" s="15"/>
      <c r="AF32" s="15"/>
      <c r="AG32" s="15"/>
    </row>
    <row r="33" spans="1:33" x14ac:dyDescent="0.45">
      <c r="A33" s="3" t="s">
        <v>12</v>
      </c>
      <c r="B33" s="1">
        <v>122</v>
      </c>
      <c r="C33" s="1" t="s">
        <v>52</v>
      </c>
      <c r="D33" s="1">
        <v>150</v>
      </c>
      <c r="F33" s="17">
        <v>3</v>
      </c>
      <c r="G33" s="1">
        <v>73</v>
      </c>
      <c r="H33" s="1">
        <v>139</v>
      </c>
      <c r="I33" s="1" t="s">
        <v>52</v>
      </c>
      <c r="J33" s="7">
        <v>107.62</v>
      </c>
      <c r="K33" s="7">
        <v>89.08</v>
      </c>
      <c r="L33" s="7">
        <v>146.28</v>
      </c>
      <c r="M33" s="8">
        <f t="shared" si="3"/>
        <v>1.2081275258194881</v>
      </c>
      <c r="N33" s="13">
        <v>115.32</v>
      </c>
      <c r="O33" s="13">
        <v>84.83</v>
      </c>
      <c r="P33" s="13">
        <v>156.91</v>
      </c>
      <c r="Q33" s="14">
        <f t="shared" si="29"/>
        <v>1.3594247318165742</v>
      </c>
      <c r="R33" s="10">
        <f t="shared" si="30"/>
        <v>111.47</v>
      </c>
      <c r="S33" s="10">
        <f t="shared" si="31"/>
        <v>86.954999999999998</v>
      </c>
      <c r="T33" s="11">
        <f t="shared" si="32"/>
        <v>151.595</v>
      </c>
      <c r="U33" s="11">
        <f t="shared" si="33"/>
        <v>1.2819274337300903</v>
      </c>
      <c r="Z33"/>
      <c r="AB33" s="15"/>
      <c r="AE33" s="15"/>
      <c r="AF33" s="15"/>
      <c r="AG33" s="15"/>
    </row>
    <row r="34" spans="1:33" x14ac:dyDescent="0.45">
      <c r="A34" s="5" t="s">
        <v>31</v>
      </c>
      <c r="B34" s="1">
        <v>66</v>
      </c>
      <c r="C34" s="2" t="s">
        <v>54</v>
      </c>
      <c r="D34" s="1">
        <v>120</v>
      </c>
      <c r="F34" s="17">
        <v>1</v>
      </c>
      <c r="G34" s="1">
        <v>104</v>
      </c>
      <c r="H34" s="1">
        <v>133</v>
      </c>
      <c r="I34" s="1" t="s">
        <v>54</v>
      </c>
      <c r="J34" s="7">
        <v>60.32</v>
      </c>
      <c r="K34" s="7">
        <v>74.650000000000006</v>
      </c>
      <c r="L34" s="7">
        <v>81.94</v>
      </c>
      <c r="M34" s="8">
        <f t="shared" si="3"/>
        <v>0.80803750837240451</v>
      </c>
      <c r="N34" s="13">
        <v>69.33</v>
      </c>
      <c r="O34" s="13">
        <v>58.77</v>
      </c>
      <c r="P34" s="13">
        <v>94.31</v>
      </c>
      <c r="Q34" s="14">
        <f t="shared" si="29"/>
        <v>1.1796835119959161</v>
      </c>
      <c r="R34" s="10">
        <f t="shared" si="30"/>
        <v>64.825000000000003</v>
      </c>
      <c r="S34" s="10">
        <f t="shared" si="31"/>
        <v>66.710000000000008</v>
      </c>
      <c r="T34" s="11">
        <f t="shared" si="32"/>
        <v>88.125</v>
      </c>
      <c r="U34" s="11">
        <f t="shared" si="33"/>
        <v>0.97174336681157236</v>
      </c>
      <c r="Z34"/>
      <c r="AB34" s="15"/>
      <c r="AE34" s="15"/>
      <c r="AF34" s="15"/>
      <c r="AG34" s="15"/>
    </row>
    <row r="35" spans="1:33" x14ac:dyDescent="0.45">
      <c r="A35" s="5" t="s">
        <v>32</v>
      </c>
      <c r="B35" s="1">
        <v>100</v>
      </c>
      <c r="C35" s="2" t="s">
        <v>54</v>
      </c>
      <c r="D35" s="1">
        <v>108</v>
      </c>
      <c r="F35" s="17">
        <v>2</v>
      </c>
      <c r="G35" s="1">
        <v>116</v>
      </c>
      <c r="H35" s="1">
        <v>129</v>
      </c>
      <c r="I35" s="1" t="s">
        <v>54</v>
      </c>
      <c r="J35" s="7">
        <v>90.19</v>
      </c>
      <c r="K35" s="7">
        <v>77.97</v>
      </c>
      <c r="L35" s="7">
        <v>122.7</v>
      </c>
      <c r="M35" s="8">
        <f t="shared" si="3"/>
        <v>1.1567269462613825</v>
      </c>
      <c r="N35" s="13">
        <v>90.33</v>
      </c>
      <c r="O35" s="13">
        <v>50.25</v>
      </c>
      <c r="P35" s="13">
        <v>123.12</v>
      </c>
      <c r="Q35" s="14">
        <f t="shared" si="29"/>
        <v>1.7976119402985073</v>
      </c>
      <c r="R35" s="10">
        <f t="shared" si="30"/>
        <v>90.259999999999991</v>
      </c>
      <c r="S35" s="10">
        <f t="shared" si="31"/>
        <v>64.11</v>
      </c>
      <c r="T35" s="11">
        <f t="shared" si="32"/>
        <v>122.91</v>
      </c>
      <c r="U35" s="11">
        <f t="shared" si="33"/>
        <v>1.4078926844486039</v>
      </c>
      <c r="Z35"/>
      <c r="AB35" s="15"/>
      <c r="AE35" s="15"/>
      <c r="AF35" s="15"/>
      <c r="AG35" s="15"/>
    </row>
    <row r="36" spans="1:33" x14ac:dyDescent="0.45">
      <c r="A36" s="5" t="s">
        <v>33</v>
      </c>
      <c r="B36" s="1">
        <v>78</v>
      </c>
      <c r="C36" s="2" t="s">
        <v>52</v>
      </c>
      <c r="D36" s="1">
        <v>135</v>
      </c>
      <c r="F36" s="17">
        <v>1</v>
      </c>
      <c r="G36" s="1">
        <v>80</v>
      </c>
      <c r="H36" s="1">
        <v>211</v>
      </c>
      <c r="I36" s="1" t="s">
        <v>52</v>
      </c>
      <c r="J36" s="7">
        <v>81.040000000000006</v>
      </c>
      <c r="K36" s="7">
        <v>59.36</v>
      </c>
      <c r="L36" s="7">
        <v>110.24</v>
      </c>
      <c r="M36" s="8">
        <f t="shared" si="3"/>
        <v>1.3652291105121295</v>
      </c>
      <c r="N36" s="13">
        <v>85.77</v>
      </c>
      <c r="O36" s="13">
        <v>52</v>
      </c>
      <c r="P36" s="13">
        <v>117</v>
      </c>
      <c r="Q36" s="14">
        <f t="shared" ref="Q36:Q42" si="34">N36/O36</f>
        <v>1.6494230769230769</v>
      </c>
      <c r="R36" s="10">
        <f t="shared" ref="R36:R42" si="35">AVERAGE(J36,N36)</f>
        <v>83.405000000000001</v>
      </c>
      <c r="S36" s="10">
        <f t="shared" ref="S36:S42" si="36">AVERAGE(K36,O36)</f>
        <v>55.68</v>
      </c>
      <c r="T36" s="11">
        <f t="shared" ref="T36:T42" si="37">AVERAGE(L36,P36)</f>
        <v>113.62</v>
      </c>
      <c r="U36" s="11">
        <f t="shared" ref="U36:U42" si="38">R36/S36</f>
        <v>1.4979346264367817</v>
      </c>
      <c r="Z36"/>
      <c r="AB36" s="15"/>
      <c r="AE36" s="15"/>
      <c r="AF36" s="15"/>
      <c r="AG36" s="15"/>
    </row>
    <row r="37" spans="1:33" x14ac:dyDescent="0.45">
      <c r="A37" s="21" t="s">
        <v>34</v>
      </c>
      <c r="B37" s="1">
        <v>70</v>
      </c>
      <c r="C37" s="2" t="s">
        <v>52</v>
      </c>
      <c r="D37" s="1">
        <v>128</v>
      </c>
      <c r="F37" s="17">
        <v>2</v>
      </c>
      <c r="G37" s="1">
        <v>68</v>
      </c>
      <c r="H37" s="1">
        <v>218</v>
      </c>
      <c r="I37" s="1" t="s">
        <v>52</v>
      </c>
      <c r="J37" s="7">
        <v>77.69</v>
      </c>
      <c r="K37" s="7">
        <v>73.44</v>
      </c>
      <c r="L37" s="7">
        <v>105.64</v>
      </c>
      <c r="M37" s="8">
        <f t="shared" si="3"/>
        <v>1.0578703703703705</v>
      </c>
      <c r="N37" s="13">
        <v>81.41</v>
      </c>
      <c r="O37" s="13">
        <v>57.21</v>
      </c>
      <c r="P37" s="13">
        <v>110.71</v>
      </c>
      <c r="Q37" s="14">
        <f t="shared" si="34"/>
        <v>1.4230029715084775</v>
      </c>
      <c r="R37" s="10">
        <f t="shared" si="35"/>
        <v>79.55</v>
      </c>
      <c r="S37" s="10">
        <f t="shared" si="36"/>
        <v>65.325000000000003</v>
      </c>
      <c r="T37" s="11">
        <f t="shared" si="37"/>
        <v>108.175</v>
      </c>
      <c r="U37" s="11">
        <f t="shared" si="38"/>
        <v>1.2177573670110982</v>
      </c>
      <c r="Z37"/>
      <c r="AB37" s="15"/>
      <c r="AE37" s="15"/>
      <c r="AF37" s="15"/>
      <c r="AG37" s="15"/>
    </row>
    <row r="38" spans="1:33" x14ac:dyDescent="0.45">
      <c r="A38" s="5" t="s">
        <v>35</v>
      </c>
      <c r="B38" s="1">
        <v>122</v>
      </c>
      <c r="C38" s="2" t="s">
        <v>53</v>
      </c>
      <c r="D38" s="1">
        <v>183</v>
      </c>
      <c r="F38" s="17">
        <v>3</v>
      </c>
      <c r="G38" s="1">
        <v>141</v>
      </c>
      <c r="H38" s="1">
        <v>187</v>
      </c>
      <c r="I38" s="1" t="s">
        <v>53</v>
      </c>
      <c r="J38" s="7">
        <v>111.43</v>
      </c>
      <c r="K38" s="7">
        <v>64.069999999999993</v>
      </c>
      <c r="L38" s="7">
        <v>151.88</v>
      </c>
      <c r="M38" s="8">
        <f t="shared" si="3"/>
        <v>1.7391915092867178</v>
      </c>
      <c r="N38" s="13">
        <v>119.92</v>
      </c>
      <c r="O38" s="13">
        <v>52.88</v>
      </c>
      <c r="P38" s="13">
        <v>163.72</v>
      </c>
      <c r="Q38" s="14">
        <f t="shared" si="34"/>
        <v>2.2677760968229954</v>
      </c>
      <c r="R38" s="10">
        <f t="shared" si="35"/>
        <v>115.67500000000001</v>
      </c>
      <c r="S38" s="10">
        <f t="shared" si="36"/>
        <v>58.474999999999994</v>
      </c>
      <c r="T38" s="11">
        <f t="shared" si="37"/>
        <v>157.80000000000001</v>
      </c>
      <c r="U38" s="11">
        <f t="shared" si="38"/>
        <v>1.978195810175289</v>
      </c>
      <c r="Z38"/>
      <c r="AB38" s="15"/>
      <c r="AE38" s="15"/>
      <c r="AF38" s="15"/>
      <c r="AG38" s="15"/>
    </row>
    <row r="39" spans="1:33" x14ac:dyDescent="0.45">
      <c r="A39" s="5" t="s">
        <v>36</v>
      </c>
      <c r="B39" s="1">
        <v>154</v>
      </c>
      <c r="C39" s="2" t="s">
        <v>53</v>
      </c>
      <c r="D39" s="1">
        <v>149</v>
      </c>
      <c r="F39" s="17">
        <v>4</v>
      </c>
      <c r="G39" s="1">
        <v>144</v>
      </c>
      <c r="H39" s="1">
        <v>159</v>
      </c>
      <c r="I39" s="1" t="s">
        <v>53</v>
      </c>
      <c r="J39" s="7">
        <v>121.58</v>
      </c>
      <c r="K39" s="7">
        <v>64.12</v>
      </c>
      <c r="L39" s="7">
        <v>165.76</v>
      </c>
      <c r="M39" s="8">
        <f t="shared" si="3"/>
        <v>1.8961322520274484</v>
      </c>
      <c r="N39" s="13">
        <v>106.19</v>
      </c>
      <c r="O39" s="13">
        <v>58.97</v>
      </c>
      <c r="P39" s="13">
        <v>144.69</v>
      </c>
      <c r="Q39" s="14">
        <f t="shared" si="34"/>
        <v>1.8007461421061557</v>
      </c>
      <c r="R39" s="10">
        <f t="shared" si="35"/>
        <v>113.88499999999999</v>
      </c>
      <c r="S39" s="10">
        <f t="shared" si="36"/>
        <v>61.545000000000002</v>
      </c>
      <c r="T39" s="11">
        <f t="shared" si="37"/>
        <v>155.22499999999999</v>
      </c>
      <c r="U39" s="11">
        <f t="shared" si="38"/>
        <v>1.8504346413193595</v>
      </c>
      <c r="Z39"/>
      <c r="AB39" s="15"/>
      <c r="AE39" s="15"/>
      <c r="AF39" s="15"/>
      <c r="AG39" s="15"/>
    </row>
    <row r="40" spans="1:33" x14ac:dyDescent="0.45">
      <c r="A40" s="5" t="s">
        <v>37</v>
      </c>
      <c r="B40" s="1">
        <v>165</v>
      </c>
      <c r="C40" s="2" t="s">
        <v>53</v>
      </c>
      <c r="D40" s="1">
        <v>130</v>
      </c>
      <c r="F40" s="17">
        <v>3</v>
      </c>
      <c r="G40" s="1">
        <v>152</v>
      </c>
      <c r="H40" s="1">
        <v>154</v>
      </c>
      <c r="I40" s="1" t="s">
        <v>53</v>
      </c>
      <c r="J40" s="7">
        <v>87.81</v>
      </c>
      <c r="K40" s="7">
        <v>63.26</v>
      </c>
      <c r="L40" s="7">
        <v>119.45</v>
      </c>
      <c r="M40" s="8">
        <f t="shared" si="3"/>
        <v>1.3880809358204238</v>
      </c>
      <c r="N40" s="13">
        <v>97.07</v>
      </c>
      <c r="O40" s="13">
        <v>55.3</v>
      </c>
      <c r="P40" s="13">
        <v>132.19999999999999</v>
      </c>
      <c r="Q40" s="14">
        <f t="shared" si="34"/>
        <v>1.7553345388788426</v>
      </c>
      <c r="R40" s="10">
        <f t="shared" si="35"/>
        <v>92.44</v>
      </c>
      <c r="S40" s="10">
        <f t="shared" si="36"/>
        <v>59.28</v>
      </c>
      <c r="T40" s="11">
        <f t="shared" si="37"/>
        <v>125.82499999999999</v>
      </c>
      <c r="U40" s="11">
        <f t="shared" si="38"/>
        <v>1.559379217273954</v>
      </c>
      <c r="Z40"/>
      <c r="AB40" s="15"/>
      <c r="AE40" s="15"/>
      <c r="AF40" s="15"/>
      <c r="AG40" s="15"/>
    </row>
    <row r="41" spans="1:33" x14ac:dyDescent="0.45">
      <c r="A41" s="5" t="s">
        <v>38</v>
      </c>
      <c r="B41" s="1">
        <v>152</v>
      </c>
      <c r="C41" s="2" t="s">
        <v>53</v>
      </c>
      <c r="D41" s="1">
        <v>192</v>
      </c>
      <c r="F41" s="17">
        <v>3</v>
      </c>
      <c r="G41" s="1">
        <v>114</v>
      </c>
      <c r="H41" s="1">
        <v>131</v>
      </c>
      <c r="I41" s="1" t="s">
        <v>53</v>
      </c>
      <c r="J41" s="7">
        <v>113.17</v>
      </c>
      <c r="K41" s="7">
        <v>65.97</v>
      </c>
      <c r="L41" s="7">
        <v>154.26</v>
      </c>
      <c r="M41" s="8">
        <f t="shared" si="3"/>
        <v>1.7154767318478097</v>
      </c>
      <c r="N41" s="13">
        <v>111.58</v>
      </c>
      <c r="O41" s="13">
        <v>58.21</v>
      </c>
      <c r="P41" s="13">
        <v>152.16999999999999</v>
      </c>
      <c r="Q41" s="14">
        <f t="shared" si="34"/>
        <v>1.9168527744373818</v>
      </c>
      <c r="R41" s="10">
        <f t="shared" si="35"/>
        <v>112.375</v>
      </c>
      <c r="S41" s="10">
        <f t="shared" si="36"/>
        <v>62.09</v>
      </c>
      <c r="T41" s="11">
        <f t="shared" si="37"/>
        <v>153.21499999999997</v>
      </c>
      <c r="U41" s="11">
        <f t="shared" si="38"/>
        <v>1.8098727653406346</v>
      </c>
      <c r="Z41"/>
      <c r="AB41" s="15"/>
      <c r="AE41" s="15"/>
      <c r="AF41" s="15"/>
      <c r="AG41" s="15"/>
    </row>
    <row r="42" spans="1:33" x14ac:dyDescent="0.45">
      <c r="A42" s="5" t="s">
        <v>39</v>
      </c>
      <c r="B42" s="1">
        <v>134</v>
      </c>
      <c r="C42" s="2" t="s">
        <v>53</v>
      </c>
      <c r="D42" s="1">
        <v>134</v>
      </c>
      <c r="F42" s="17">
        <v>3</v>
      </c>
      <c r="G42" s="1">
        <v>126</v>
      </c>
      <c r="H42" s="1">
        <v>141</v>
      </c>
      <c r="I42" s="1" t="s">
        <v>53</v>
      </c>
      <c r="J42" s="7">
        <v>108.63</v>
      </c>
      <c r="K42" s="7">
        <v>85.39</v>
      </c>
      <c r="L42" s="7">
        <v>147.82</v>
      </c>
      <c r="M42" s="8">
        <f t="shared" si="3"/>
        <v>1.2721630167466915</v>
      </c>
      <c r="N42" s="13">
        <v>105.72</v>
      </c>
      <c r="O42" s="13">
        <v>62.8</v>
      </c>
      <c r="P42" s="13">
        <v>144.01</v>
      </c>
      <c r="Q42" s="14">
        <f t="shared" si="34"/>
        <v>1.6834394904458598</v>
      </c>
      <c r="R42" s="10">
        <f t="shared" si="35"/>
        <v>107.175</v>
      </c>
      <c r="S42" s="10">
        <f t="shared" si="36"/>
        <v>74.094999999999999</v>
      </c>
      <c r="T42" s="11">
        <f t="shared" si="37"/>
        <v>145.91499999999999</v>
      </c>
      <c r="U42" s="11">
        <f t="shared" si="38"/>
        <v>1.4464538767798096</v>
      </c>
      <c r="Z42"/>
      <c r="AB42" s="15"/>
      <c r="AE42" s="15"/>
      <c r="AF42" s="15"/>
      <c r="AG42" s="15"/>
    </row>
    <row r="43" spans="1:33" x14ac:dyDescent="0.45">
      <c r="A43" s="21" t="s">
        <v>40</v>
      </c>
      <c r="B43" s="1">
        <v>120</v>
      </c>
      <c r="C43" s="2" t="s">
        <v>53</v>
      </c>
      <c r="D43" s="1">
        <v>112</v>
      </c>
      <c r="F43" s="17">
        <v>3</v>
      </c>
      <c r="G43" s="1">
        <v>123</v>
      </c>
      <c r="H43" s="1">
        <v>162</v>
      </c>
      <c r="I43" s="1" t="s">
        <v>53</v>
      </c>
      <c r="J43" s="7">
        <v>100.34</v>
      </c>
      <c r="K43" s="7">
        <v>62.02</v>
      </c>
      <c r="L43" s="7">
        <v>136.77000000000001</v>
      </c>
      <c r="M43" s="8">
        <f t="shared" si="3"/>
        <v>1.6178652047726541</v>
      </c>
      <c r="N43" s="13">
        <v>105.42</v>
      </c>
      <c r="O43" s="13">
        <v>58.19</v>
      </c>
      <c r="P43" s="13">
        <v>143.81</v>
      </c>
      <c r="Q43" s="14">
        <f t="shared" ref="Q43:Q48" si="39">N43/O43</f>
        <v>1.8116514865097098</v>
      </c>
      <c r="R43" s="10">
        <f t="shared" ref="R43:R48" si="40">AVERAGE(J43,N43)</f>
        <v>102.88</v>
      </c>
      <c r="S43" s="10">
        <f t="shared" ref="S43:S48" si="41">AVERAGE(K43,O43)</f>
        <v>60.105000000000004</v>
      </c>
      <c r="T43" s="11">
        <f t="shared" ref="T43:T48" si="42">AVERAGE(L43,P43)</f>
        <v>140.29000000000002</v>
      </c>
      <c r="U43" s="11">
        <f t="shared" ref="U43:U48" si="43">R43/S43</f>
        <v>1.7116712419931783</v>
      </c>
      <c r="Z43"/>
      <c r="AB43" s="15"/>
      <c r="AE43" s="15"/>
      <c r="AF43" s="15"/>
      <c r="AG43" s="15"/>
    </row>
    <row r="44" spans="1:33" x14ac:dyDescent="0.45">
      <c r="A44" s="5" t="s">
        <v>41</v>
      </c>
      <c r="B44" s="1">
        <v>171</v>
      </c>
      <c r="C44" s="2" t="s">
        <v>53</v>
      </c>
      <c r="D44" s="1">
        <v>163</v>
      </c>
      <c r="F44" s="17">
        <v>4</v>
      </c>
      <c r="G44" s="1">
        <v>141</v>
      </c>
      <c r="H44" s="1">
        <v>101</v>
      </c>
      <c r="I44" s="1" t="s">
        <v>53</v>
      </c>
      <c r="J44" s="7">
        <v>101.9</v>
      </c>
      <c r="K44" s="7">
        <v>74.34</v>
      </c>
      <c r="L44" s="7">
        <v>138.80000000000001</v>
      </c>
      <c r="M44" s="8">
        <f t="shared" si="3"/>
        <v>1.3707290825934895</v>
      </c>
      <c r="N44" s="13">
        <v>105.78</v>
      </c>
      <c r="O44" s="13">
        <v>58.88</v>
      </c>
      <c r="P44" s="13">
        <v>144.16</v>
      </c>
      <c r="Q44" s="14">
        <f t="shared" si="39"/>
        <v>1.7965353260869565</v>
      </c>
      <c r="R44" s="10">
        <f t="shared" si="40"/>
        <v>103.84</v>
      </c>
      <c r="S44" s="10">
        <f t="shared" si="41"/>
        <v>66.61</v>
      </c>
      <c r="T44" s="11">
        <f t="shared" si="42"/>
        <v>141.48000000000002</v>
      </c>
      <c r="U44" s="11">
        <f t="shared" si="43"/>
        <v>1.558925086323375</v>
      </c>
      <c r="Z44"/>
      <c r="AB44" s="15"/>
      <c r="AE44" s="15"/>
      <c r="AF44" s="15"/>
      <c r="AG44" s="15"/>
    </row>
    <row r="45" spans="1:33" x14ac:dyDescent="0.45">
      <c r="A45" s="5" t="s">
        <v>42</v>
      </c>
      <c r="B45" s="1">
        <v>128</v>
      </c>
      <c r="C45" s="2" t="s">
        <v>51</v>
      </c>
      <c r="D45" s="1">
        <v>124</v>
      </c>
      <c r="F45" s="17">
        <v>3</v>
      </c>
      <c r="G45" s="1">
        <v>95</v>
      </c>
      <c r="H45" s="1">
        <v>195</v>
      </c>
      <c r="I45" s="1" t="s">
        <v>61</v>
      </c>
      <c r="J45" s="7">
        <v>105.94</v>
      </c>
      <c r="K45" s="7">
        <v>88.48</v>
      </c>
      <c r="L45" s="7">
        <v>144.06</v>
      </c>
      <c r="M45" s="8">
        <f t="shared" si="3"/>
        <v>1.1973327305605785</v>
      </c>
      <c r="N45" s="13">
        <v>96.24</v>
      </c>
      <c r="O45" s="13">
        <v>83.82</v>
      </c>
      <c r="P45" s="13">
        <v>130.82</v>
      </c>
      <c r="Q45" s="14">
        <f t="shared" si="39"/>
        <v>1.1481746599856837</v>
      </c>
      <c r="R45" s="10">
        <f t="shared" si="40"/>
        <v>101.09</v>
      </c>
      <c r="S45" s="10">
        <f t="shared" si="41"/>
        <v>86.15</v>
      </c>
      <c r="T45" s="11">
        <f t="shared" si="42"/>
        <v>137.44</v>
      </c>
      <c r="U45" s="11">
        <f t="shared" si="43"/>
        <v>1.1734184561810794</v>
      </c>
      <c r="Z45"/>
      <c r="AB45" s="15"/>
      <c r="AE45" s="15"/>
      <c r="AF45" s="15"/>
      <c r="AG45" s="15"/>
    </row>
    <row r="46" spans="1:33" x14ac:dyDescent="0.45">
      <c r="A46" s="5" t="s">
        <v>43</v>
      </c>
      <c r="B46" s="1">
        <v>78</v>
      </c>
      <c r="C46" s="2" t="s">
        <v>55</v>
      </c>
      <c r="D46" s="1">
        <v>140</v>
      </c>
      <c r="F46" s="17">
        <v>1</v>
      </c>
      <c r="G46" s="1">
        <v>102</v>
      </c>
      <c r="H46" s="1">
        <v>145</v>
      </c>
      <c r="I46" s="1" t="s">
        <v>62</v>
      </c>
      <c r="J46" s="7">
        <v>92.39</v>
      </c>
      <c r="K46" s="7">
        <v>65.7</v>
      </c>
      <c r="L46" s="7">
        <v>125.78</v>
      </c>
      <c r="M46" s="8">
        <f t="shared" si="3"/>
        <v>1.4062404870624048</v>
      </c>
      <c r="N46" s="13">
        <v>82.59</v>
      </c>
      <c r="O46" s="13">
        <v>55.03</v>
      </c>
      <c r="P46" s="13">
        <v>112.55</v>
      </c>
      <c r="Q46" s="14">
        <f t="shared" si="39"/>
        <v>1.5008177357804835</v>
      </c>
      <c r="R46" s="10">
        <f t="shared" si="40"/>
        <v>87.490000000000009</v>
      </c>
      <c r="S46" s="10">
        <f t="shared" si="41"/>
        <v>60.365000000000002</v>
      </c>
      <c r="T46" s="11">
        <f t="shared" si="42"/>
        <v>119.16499999999999</v>
      </c>
      <c r="U46" s="11">
        <f t="shared" si="43"/>
        <v>1.4493497887848921</v>
      </c>
      <c r="Z46"/>
      <c r="AB46" s="15"/>
      <c r="AE46" s="15"/>
      <c r="AF46" s="15"/>
      <c r="AG46" s="15"/>
    </row>
    <row r="47" spans="1:33" ht="14.25" customHeight="1" x14ac:dyDescent="0.45">
      <c r="A47" s="5" t="s">
        <v>44</v>
      </c>
      <c r="B47" s="1">
        <v>90</v>
      </c>
      <c r="C47" s="2" t="s">
        <v>55</v>
      </c>
      <c r="D47" s="1">
        <v>120</v>
      </c>
      <c r="F47" s="17">
        <v>2</v>
      </c>
      <c r="G47" s="1">
        <v>56</v>
      </c>
      <c r="H47" s="1">
        <v>122</v>
      </c>
      <c r="I47" s="1" t="s">
        <v>62</v>
      </c>
      <c r="J47" s="7">
        <v>98.53</v>
      </c>
      <c r="K47" s="7">
        <v>66.22</v>
      </c>
      <c r="L47" s="7">
        <v>134.15</v>
      </c>
      <c r="M47" s="8">
        <f t="shared" si="3"/>
        <v>1.4879190576864996</v>
      </c>
      <c r="N47" s="13">
        <v>90.87</v>
      </c>
      <c r="O47" s="13">
        <v>59.79</v>
      </c>
      <c r="P47" s="13">
        <v>123.81</v>
      </c>
      <c r="Q47" s="14">
        <f t="shared" si="39"/>
        <v>1.5198193677872556</v>
      </c>
      <c r="R47" s="10">
        <f t="shared" si="40"/>
        <v>94.7</v>
      </c>
      <c r="S47" s="10">
        <f t="shared" si="41"/>
        <v>63.004999999999995</v>
      </c>
      <c r="T47" s="11">
        <f t="shared" si="42"/>
        <v>128.98000000000002</v>
      </c>
      <c r="U47" s="11">
        <f t="shared" si="43"/>
        <v>1.5030553130703914</v>
      </c>
      <c r="Z47"/>
      <c r="AB47" s="15"/>
      <c r="AE47" s="15"/>
      <c r="AF47" s="15"/>
      <c r="AG47" s="15"/>
    </row>
    <row r="48" spans="1:33" x14ac:dyDescent="0.45">
      <c r="A48" s="5" t="s">
        <v>45</v>
      </c>
      <c r="B48" s="1">
        <v>133</v>
      </c>
      <c r="C48" s="2" t="s">
        <v>51</v>
      </c>
      <c r="D48" s="1">
        <v>203</v>
      </c>
      <c r="F48" s="17">
        <v>4</v>
      </c>
      <c r="G48" s="1">
        <v>138</v>
      </c>
      <c r="H48" s="1">
        <v>188</v>
      </c>
      <c r="I48" s="1" t="s">
        <v>61</v>
      </c>
      <c r="J48" s="7">
        <v>112.29</v>
      </c>
      <c r="K48" s="7">
        <v>80.61</v>
      </c>
      <c r="L48" s="7">
        <v>152.63</v>
      </c>
      <c r="M48" s="8">
        <f t="shared" si="3"/>
        <v>1.3930033494603649</v>
      </c>
      <c r="N48" s="13">
        <v>112.75</v>
      </c>
      <c r="O48" s="13">
        <v>77.84</v>
      </c>
      <c r="P48" s="13">
        <v>153.56</v>
      </c>
      <c r="Q48" s="14">
        <f t="shared" si="39"/>
        <v>1.4484840698869474</v>
      </c>
      <c r="R48" s="10">
        <f t="shared" si="40"/>
        <v>112.52000000000001</v>
      </c>
      <c r="S48" s="10">
        <f t="shared" si="41"/>
        <v>79.224999999999994</v>
      </c>
      <c r="T48" s="11">
        <f t="shared" si="42"/>
        <v>153.095</v>
      </c>
      <c r="U48" s="11">
        <f t="shared" si="43"/>
        <v>1.4202587567055855</v>
      </c>
      <c r="Z48"/>
      <c r="AB48" s="15"/>
      <c r="AE48" s="15"/>
      <c r="AF48" s="15"/>
      <c r="AG48" s="15"/>
    </row>
    <row r="49" spans="1:33" x14ac:dyDescent="0.45">
      <c r="A49" s="5" t="s">
        <v>46</v>
      </c>
      <c r="B49" s="1">
        <v>86</v>
      </c>
      <c r="C49" s="2" t="s">
        <v>55</v>
      </c>
      <c r="D49" s="1">
        <v>152</v>
      </c>
      <c r="F49" s="17">
        <v>6</v>
      </c>
      <c r="G49" s="1">
        <v>73</v>
      </c>
      <c r="H49" s="1">
        <v>119</v>
      </c>
      <c r="I49" s="1" t="s">
        <v>62</v>
      </c>
      <c r="J49" s="7">
        <v>118.93</v>
      </c>
      <c r="K49" s="7">
        <v>64.09</v>
      </c>
      <c r="L49" s="7">
        <v>161.97999999999999</v>
      </c>
      <c r="M49" s="8">
        <f t="shared" si="3"/>
        <v>1.8556717116554844</v>
      </c>
      <c r="N49" s="13">
        <v>117.29</v>
      </c>
      <c r="O49" s="13">
        <v>58.96</v>
      </c>
      <c r="P49" s="13">
        <v>159.88999999999999</v>
      </c>
      <c r="Q49" s="14">
        <f t="shared" ref="Q49:Q54" si="44">N49/O49</f>
        <v>1.9893147896879242</v>
      </c>
      <c r="R49" s="10">
        <f t="shared" ref="R49:R54" si="45">AVERAGE(J49,N49)</f>
        <v>118.11000000000001</v>
      </c>
      <c r="S49" s="10">
        <f t="shared" ref="S49:S54" si="46">AVERAGE(K49,O49)</f>
        <v>61.525000000000006</v>
      </c>
      <c r="T49" s="11">
        <f t="shared" ref="T49:T54" si="47">AVERAGE(L49,P49)</f>
        <v>160.935</v>
      </c>
      <c r="U49" s="11">
        <f t="shared" ref="U49:U54" si="48">R49/S49</f>
        <v>1.9197074360016253</v>
      </c>
      <c r="Z49"/>
      <c r="AB49" s="15"/>
      <c r="AE49" s="15"/>
      <c r="AF49" s="15"/>
      <c r="AG49" s="15"/>
    </row>
    <row r="50" spans="1:33" x14ac:dyDescent="0.45">
      <c r="A50" s="5" t="s">
        <v>47</v>
      </c>
      <c r="B50" s="1">
        <v>90</v>
      </c>
      <c r="C50" s="2" t="s">
        <v>55</v>
      </c>
      <c r="D50" s="1">
        <v>150</v>
      </c>
      <c r="F50" s="17">
        <v>6</v>
      </c>
      <c r="G50" s="1">
        <v>52</v>
      </c>
      <c r="H50" s="1">
        <v>118</v>
      </c>
      <c r="I50" s="1" t="s">
        <v>62</v>
      </c>
      <c r="J50" s="7">
        <v>141.38999999999999</v>
      </c>
      <c r="K50" s="7">
        <v>64.680000000000007</v>
      </c>
      <c r="L50" s="7">
        <v>192.74</v>
      </c>
      <c r="M50" s="8">
        <f t="shared" si="3"/>
        <v>2.1859925788497212</v>
      </c>
      <c r="N50" s="13">
        <v>131.6</v>
      </c>
      <c r="O50" s="13">
        <v>61.86</v>
      </c>
      <c r="P50" s="13">
        <v>179.44</v>
      </c>
      <c r="Q50" s="14">
        <f t="shared" si="44"/>
        <v>2.1273844164241837</v>
      </c>
      <c r="R50" s="10">
        <f t="shared" si="45"/>
        <v>136.495</v>
      </c>
      <c r="S50" s="10">
        <f t="shared" si="46"/>
        <v>63.27</v>
      </c>
      <c r="T50" s="11">
        <f t="shared" si="47"/>
        <v>186.09</v>
      </c>
      <c r="U50" s="11">
        <f t="shared" si="48"/>
        <v>2.1573415520783943</v>
      </c>
      <c r="Z50"/>
      <c r="AB50" s="15"/>
      <c r="AE50" s="15"/>
      <c r="AF50" s="15"/>
      <c r="AG50" s="15"/>
    </row>
    <row r="51" spans="1:33" x14ac:dyDescent="0.45">
      <c r="A51" s="5" t="s">
        <v>48</v>
      </c>
      <c r="B51" s="1">
        <v>140</v>
      </c>
      <c r="C51" s="2" t="s">
        <v>55</v>
      </c>
      <c r="D51" s="1">
        <v>166</v>
      </c>
      <c r="F51" s="17">
        <v>5</v>
      </c>
      <c r="G51" s="1">
        <v>29</v>
      </c>
      <c r="H51" s="1">
        <v>193</v>
      </c>
      <c r="I51" s="1" t="s">
        <v>62</v>
      </c>
      <c r="J51" s="7">
        <v>114.16</v>
      </c>
      <c r="K51" s="7">
        <v>67.48</v>
      </c>
      <c r="L51" s="7">
        <v>155.62</v>
      </c>
      <c r="M51" s="8">
        <f t="shared" si="3"/>
        <v>1.6917605216360401</v>
      </c>
      <c r="N51" s="13">
        <v>117</v>
      </c>
      <c r="O51" s="13">
        <v>59.05</v>
      </c>
      <c r="P51" s="13">
        <v>159.5</v>
      </c>
      <c r="Q51" s="14">
        <f t="shared" si="44"/>
        <v>1.9813717188823032</v>
      </c>
      <c r="R51" s="10">
        <f t="shared" si="45"/>
        <v>115.58</v>
      </c>
      <c r="S51" s="10">
        <f t="shared" si="46"/>
        <v>63.265000000000001</v>
      </c>
      <c r="T51" s="11">
        <f t="shared" si="47"/>
        <v>157.56</v>
      </c>
      <c r="U51" s="11">
        <f t="shared" si="48"/>
        <v>1.8269185173476645</v>
      </c>
      <c r="Z51"/>
      <c r="AB51" s="15"/>
      <c r="AE51" s="15"/>
      <c r="AF51" s="15"/>
      <c r="AG51" s="15"/>
    </row>
    <row r="52" spans="1:33" x14ac:dyDescent="0.45">
      <c r="A52" s="5" t="s">
        <v>49</v>
      </c>
      <c r="B52" s="1">
        <v>114</v>
      </c>
      <c r="C52" s="2" t="s">
        <v>55</v>
      </c>
      <c r="D52" s="1">
        <v>145</v>
      </c>
      <c r="F52" s="17">
        <v>5</v>
      </c>
      <c r="G52" s="1">
        <v>54</v>
      </c>
      <c r="H52" s="1">
        <v>136</v>
      </c>
      <c r="I52" s="1" t="s">
        <v>62</v>
      </c>
      <c r="J52" s="7">
        <v>109.46</v>
      </c>
      <c r="K52" s="7">
        <v>57</v>
      </c>
      <c r="L52" s="7">
        <v>149.25</v>
      </c>
      <c r="M52" s="8">
        <f t="shared" si="3"/>
        <v>1.9203508771929823</v>
      </c>
      <c r="N52" s="13">
        <v>116.85</v>
      </c>
      <c r="O52" s="13">
        <v>50.12</v>
      </c>
      <c r="P52" s="13">
        <v>159.46</v>
      </c>
      <c r="Q52" s="14">
        <f t="shared" si="44"/>
        <v>2.3314046288906622</v>
      </c>
      <c r="R52" s="10">
        <f t="shared" si="45"/>
        <v>113.155</v>
      </c>
      <c r="S52" s="10">
        <f t="shared" si="46"/>
        <v>53.56</v>
      </c>
      <c r="T52" s="11">
        <f t="shared" si="47"/>
        <v>154.35500000000002</v>
      </c>
      <c r="U52" s="11">
        <f t="shared" si="48"/>
        <v>2.1126773711725169</v>
      </c>
      <c r="Z52"/>
      <c r="AB52" s="15"/>
      <c r="AE52" s="15"/>
      <c r="AF52" s="15"/>
      <c r="AG52" s="15"/>
    </row>
    <row r="53" spans="1:33" x14ac:dyDescent="0.45">
      <c r="A53" s="5" t="s">
        <v>66</v>
      </c>
      <c r="B53" s="1">
        <v>78</v>
      </c>
      <c r="C53" s="2" t="s">
        <v>65</v>
      </c>
      <c r="D53" s="1">
        <v>110</v>
      </c>
      <c r="F53" s="17">
        <v>2</v>
      </c>
      <c r="G53" s="1">
        <v>39</v>
      </c>
      <c r="H53" s="1">
        <v>221</v>
      </c>
      <c r="I53" s="1" t="s">
        <v>65</v>
      </c>
      <c r="J53" s="7">
        <v>90.63</v>
      </c>
      <c r="K53" s="7">
        <v>82.02</v>
      </c>
      <c r="L53" s="7">
        <v>123.15</v>
      </c>
      <c r="M53" s="8">
        <f t="shared" si="3"/>
        <v>1.1049743964886614</v>
      </c>
      <c r="N53" s="13">
        <v>87.36</v>
      </c>
      <c r="O53" s="13">
        <v>58.83</v>
      </c>
      <c r="P53" s="13">
        <v>118.98</v>
      </c>
      <c r="Q53" s="14">
        <f t="shared" si="44"/>
        <v>1.4849566547679756</v>
      </c>
      <c r="R53" s="10">
        <f t="shared" si="45"/>
        <v>88.995000000000005</v>
      </c>
      <c r="S53" s="10">
        <f t="shared" si="46"/>
        <v>70.424999999999997</v>
      </c>
      <c r="T53" s="11">
        <f t="shared" si="47"/>
        <v>121.065</v>
      </c>
      <c r="U53" s="11">
        <f t="shared" si="48"/>
        <v>1.2636847710330139</v>
      </c>
      <c r="Z53"/>
      <c r="AB53" s="15"/>
      <c r="AE53" s="15"/>
      <c r="AF53" s="15"/>
      <c r="AG53" s="15"/>
    </row>
    <row r="54" spans="1:33" x14ac:dyDescent="0.45">
      <c r="A54" s="5" t="s">
        <v>67</v>
      </c>
      <c r="B54" s="1">
        <v>83</v>
      </c>
      <c r="C54" s="2" t="s">
        <v>65</v>
      </c>
      <c r="D54" s="1">
        <v>98</v>
      </c>
      <c r="F54" s="17">
        <v>3</v>
      </c>
      <c r="G54" s="1">
        <v>42</v>
      </c>
      <c r="H54" s="1">
        <v>225</v>
      </c>
      <c r="I54" s="1" t="s">
        <v>65</v>
      </c>
      <c r="J54" s="7">
        <v>106.42</v>
      </c>
      <c r="K54" s="7">
        <v>69.260000000000005</v>
      </c>
      <c r="L54" s="7">
        <v>144.94999999999999</v>
      </c>
      <c r="M54" s="8">
        <f t="shared" si="3"/>
        <v>1.5365290210799885</v>
      </c>
      <c r="N54" s="13">
        <v>101.45</v>
      </c>
      <c r="O54" s="13">
        <v>62.09</v>
      </c>
      <c r="P54" s="13">
        <v>138.36000000000001</v>
      </c>
      <c r="Q54" s="14">
        <f t="shared" si="44"/>
        <v>1.6339185053953937</v>
      </c>
      <c r="R54" s="10">
        <f t="shared" si="45"/>
        <v>103.935</v>
      </c>
      <c r="S54" s="10">
        <f t="shared" si="46"/>
        <v>65.675000000000011</v>
      </c>
      <c r="T54" s="11">
        <f t="shared" si="47"/>
        <v>141.655</v>
      </c>
      <c r="U54" s="11">
        <f t="shared" si="48"/>
        <v>1.5825656642558048</v>
      </c>
      <c r="Z54"/>
      <c r="AB54" s="15"/>
      <c r="AE54" s="15"/>
      <c r="AF54" s="15"/>
      <c r="AG54" s="15"/>
    </row>
    <row r="55" spans="1:33" x14ac:dyDescent="0.45">
      <c r="A55" s="5" t="s">
        <v>68</v>
      </c>
      <c r="B55" s="1">
        <v>101</v>
      </c>
      <c r="C55" s="2" t="s">
        <v>65</v>
      </c>
      <c r="D55" s="1">
        <v>120</v>
      </c>
      <c r="F55" s="17">
        <v>4</v>
      </c>
      <c r="G55" s="1">
        <v>75</v>
      </c>
      <c r="H55" s="1">
        <v>232</v>
      </c>
      <c r="I55" s="1" t="s">
        <v>54</v>
      </c>
      <c r="J55" s="7">
        <v>88.63</v>
      </c>
      <c r="K55" s="7">
        <v>78.63</v>
      </c>
      <c r="L55" s="7">
        <v>120.52</v>
      </c>
      <c r="M55" s="8">
        <f t="shared" si="3"/>
        <v>1.127177921912756</v>
      </c>
      <c r="N55" s="13">
        <v>86.51</v>
      </c>
      <c r="O55" s="13">
        <v>47.8</v>
      </c>
      <c r="P55" s="13">
        <v>118</v>
      </c>
      <c r="Q55" s="14">
        <f t="shared" ref="Q55:Q62" si="49">N55/O55</f>
        <v>1.8098326359832637</v>
      </c>
      <c r="R55" s="10">
        <f t="shared" ref="R55:R62" si="50">AVERAGE(J55,N55)</f>
        <v>87.57</v>
      </c>
      <c r="S55" s="10">
        <f t="shared" ref="S55:S62" si="51">AVERAGE(K55,O55)</f>
        <v>63.214999999999996</v>
      </c>
      <c r="T55" s="11">
        <f t="shared" ref="T55:T62" si="52">AVERAGE(L55,P55)</f>
        <v>119.25999999999999</v>
      </c>
      <c r="U55" s="11">
        <f t="shared" ref="U55:U62" si="53">R55/S55</f>
        <v>1.3852724827968046</v>
      </c>
      <c r="Z55"/>
      <c r="AB55" s="15"/>
      <c r="AE55" s="15"/>
      <c r="AF55" s="15"/>
      <c r="AG55" s="15"/>
    </row>
    <row r="56" spans="1:33" x14ac:dyDescent="0.45">
      <c r="A56" s="5" t="s">
        <v>69</v>
      </c>
      <c r="B56" s="1">
        <v>120</v>
      </c>
      <c r="C56" s="2" t="s">
        <v>54</v>
      </c>
      <c r="D56" s="1">
        <v>165</v>
      </c>
      <c r="F56" s="17">
        <v>6</v>
      </c>
      <c r="G56" s="1">
        <v>60</v>
      </c>
      <c r="H56" s="1">
        <v>193</v>
      </c>
      <c r="I56" s="1" t="s">
        <v>54</v>
      </c>
      <c r="J56" s="7">
        <v>97.54</v>
      </c>
      <c r="K56" s="7">
        <v>76.23</v>
      </c>
      <c r="L56" s="7">
        <v>132.72999999999999</v>
      </c>
      <c r="M56" s="8">
        <f t="shared" si="3"/>
        <v>1.2795487340941887</v>
      </c>
      <c r="N56" s="13">
        <v>104.84</v>
      </c>
      <c r="O56" s="13">
        <v>55.56</v>
      </c>
      <c r="P56" s="13">
        <v>143.19</v>
      </c>
      <c r="Q56" s="14">
        <f t="shared" si="49"/>
        <v>1.8869690424766019</v>
      </c>
      <c r="R56" s="10">
        <f t="shared" si="50"/>
        <v>101.19</v>
      </c>
      <c r="S56" s="10">
        <f t="shared" si="51"/>
        <v>65.89500000000001</v>
      </c>
      <c r="T56" s="11">
        <f t="shared" si="52"/>
        <v>137.95999999999998</v>
      </c>
      <c r="U56" s="11">
        <f t="shared" si="53"/>
        <v>1.5356248577282037</v>
      </c>
      <c r="Z56"/>
      <c r="AB56" s="15"/>
      <c r="AE56" s="15"/>
      <c r="AF56" s="15"/>
      <c r="AG56" s="15"/>
    </row>
    <row r="57" spans="1:33" x14ac:dyDescent="0.45">
      <c r="A57" s="5" t="s">
        <v>70</v>
      </c>
      <c r="B57" s="1">
        <v>125</v>
      </c>
      <c r="C57" s="2" t="s">
        <v>54</v>
      </c>
      <c r="D57" s="1">
        <v>124</v>
      </c>
      <c r="F57" s="17">
        <v>6</v>
      </c>
      <c r="G57" s="1">
        <v>57</v>
      </c>
      <c r="H57" s="1">
        <v>173</v>
      </c>
      <c r="I57" s="1" t="s">
        <v>54</v>
      </c>
      <c r="J57" s="7">
        <v>101.53</v>
      </c>
      <c r="K57" s="7">
        <v>82.87</v>
      </c>
      <c r="L57" s="7">
        <v>138.07</v>
      </c>
      <c r="M57" s="8">
        <f t="shared" si="3"/>
        <v>1.2251719560757812</v>
      </c>
      <c r="N57" s="13">
        <v>112.61</v>
      </c>
      <c r="O57" s="13">
        <v>56.43</v>
      </c>
      <c r="P57" s="13">
        <v>153.68</v>
      </c>
      <c r="Q57" s="14">
        <f t="shared" si="49"/>
        <v>1.9955697324118378</v>
      </c>
      <c r="R57" s="10">
        <f t="shared" si="50"/>
        <v>107.07</v>
      </c>
      <c r="S57" s="10">
        <f t="shared" si="51"/>
        <v>69.650000000000006</v>
      </c>
      <c r="T57" s="11">
        <f t="shared" si="52"/>
        <v>145.875</v>
      </c>
      <c r="U57" s="11">
        <f t="shared" si="53"/>
        <v>1.5372577171572144</v>
      </c>
      <c r="Z57"/>
      <c r="AB57" s="15"/>
      <c r="AE57" s="15"/>
      <c r="AF57" s="15"/>
      <c r="AG57" s="15"/>
    </row>
    <row r="58" spans="1:33" x14ac:dyDescent="0.45">
      <c r="A58" s="5" t="s">
        <v>71</v>
      </c>
      <c r="B58" s="1">
        <v>115</v>
      </c>
      <c r="C58" s="2" t="s">
        <v>54</v>
      </c>
      <c r="D58" s="1">
        <v>100</v>
      </c>
      <c r="F58" s="17">
        <v>5</v>
      </c>
      <c r="G58" s="1">
        <v>57</v>
      </c>
      <c r="H58" s="1">
        <v>206</v>
      </c>
      <c r="I58" s="1" t="s">
        <v>53</v>
      </c>
      <c r="J58" s="7">
        <v>125.06</v>
      </c>
      <c r="K58" s="7">
        <v>79.17</v>
      </c>
      <c r="L58" s="7">
        <v>170.39</v>
      </c>
      <c r="M58" s="8">
        <f t="shared" si="3"/>
        <v>1.5796387520525452</v>
      </c>
      <c r="N58" s="13">
        <v>116.81</v>
      </c>
      <c r="O58" s="13">
        <v>56.94</v>
      </c>
      <c r="P58" s="13">
        <v>159.31</v>
      </c>
      <c r="Q58" s="14">
        <f t="shared" si="49"/>
        <v>2.0514576747453459</v>
      </c>
      <c r="R58" s="10">
        <f t="shared" si="50"/>
        <v>120.935</v>
      </c>
      <c r="S58" s="10">
        <f t="shared" si="51"/>
        <v>68.055000000000007</v>
      </c>
      <c r="T58" s="11">
        <f t="shared" si="52"/>
        <v>164.85</v>
      </c>
      <c r="U58" s="11">
        <f t="shared" si="53"/>
        <v>1.7770185879068399</v>
      </c>
      <c r="Z58"/>
      <c r="AB58" s="15"/>
      <c r="AE58" s="15"/>
      <c r="AF58" s="15"/>
      <c r="AG58" s="15"/>
    </row>
    <row r="59" spans="1:33" x14ac:dyDescent="0.45">
      <c r="A59" s="5" t="s">
        <v>73</v>
      </c>
      <c r="B59" s="1">
        <v>130</v>
      </c>
      <c r="C59" s="2" t="s">
        <v>53</v>
      </c>
      <c r="D59" s="1">
        <v>138</v>
      </c>
      <c r="F59" s="17">
        <v>4</v>
      </c>
      <c r="G59" s="1">
        <v>122</v>
      </c>
      <c r="H59" s="1">
        <v>93</v>
      </c>
      <c r="I59" s="1" t="s">
        <v>53</v>
      </c>
      <c r="J59" s="7">
        <v>109.36</v>
      </c>
      <c r="K59" s="7">
        <v>62.07</v>
      </c>
      <c r="L59" s="7">
        <v>149.04</v>
      </c>
      <c r="M59" s="8">
        <f t="shared" si="3"/>
        <v>1.7618817464153376</v>
      </c>
      <c r="N59" s="13">
        <v>106.22</v>
      </c>
      <c r="O59" s="13">
        <v>58.68</v>
      </c>
      <c r="P59" s="13">
        <v>144.80000000000001</v>
      </c>
      <c r="Q59" s="14">
        <f t="shared" si="49"/>
        <v>1.8101567825494205</v>
      </c>
      <c r="R59" s="10">
        <f t="shared" si="50"/>
        <v>107.78999999999999</v>
      </c>
      <c r="S59" s="10">
        <f t="shared" si="51"/>
        <v>60.375</v>
      </c>
      <c r="T59" s="11">
        <f t="shared" si="52"/>
        <v>146.92000000000002</v>
      </c>
      <c r="U59" s="11">
        <f t="shared" si="53"/>
        <v>1.7853416149068322</v>
      </c>
      <c r="Z59"/>
      <c r="AB59" s="15"/>
      <c r="AE59" s="15"/>
      <c r="AF59" s="15"/>
      <c r="AG59" s="15"/>
    </row>
    <row r="60" spans="1:33" x14ac:dyDescent="0.45">
      <c r="A60" s="5" t="s">
        <v>74</v>
      </c>
      <c r="B60" s="1">
        <v>117</v>
      </c>
      <c r="C60" s="2" t="s">
        <v>54</v>
      </c>
      <c r="D60" s="1">
        <v>169</v>
      </c>
      <c r="F60" s="17">
        <v>3</v>
      </c>
      <c r="G60" s="1">
        <v>45</v>
      </c>
      <c r="H60" s="1">
        <v>224</v>
      </c>
      <c r="I60" s="1" t="s">
        <v>54</v>
      </c>
      <c r="J60" s="7">
        <v>94.86</v>
      </c>
      <c r="K60" s="7">
        <v>82.31</v>
      </c>
      <c r="L60" s="7">
        <v>129</v>
      </c>
      <c r="M60" s="8">
        <f t="shared" si="3"/>
        <v>1.1524723605880209</v>
      </c>
      <c r="N60" s="13">
        <v>100.05</v>
      </c>
      <c r="O60" s="13">
        <v>56.38</v>
      </c>
      <c r="P60" s="13">
        <v>136.32</v>
      </c>
      <c r="Q60" s="14">
        <f t="shared" si="49"/>
        <v>1.7745654487406881</v>
      </c>
      <c r="R60" s="10">
        <f t="shared" si="50"/>
        <v>97.454999999999998</v>
      </c>
      <c r="S60" s="10">
        <f t="shared" si="51"/>
        <v>69.344999999999999</v>
      </c>
      <c r="T60" s="11">
        <f t="shared" si="52"/>
        <v>132.66</v>
      </c>
      <c r="U60" s="11">
        <f t="shared" si="53"/>
        <v>1.4053644819381355</v>
      </c>
      <c r="Z60"/>
      <c r="AB60" s="15"/>
      <c r="AE60" s="15"/>
      <c r="AF60" s="15"/>
      <c r="AG60" s="15"/>
    </row>
    <row r="61" spans="1:33" x14ac:dyDescent="0.45">
      <c r="A61" s="5" t="s">
        <v>75</v>
      </c>
      <c r="B61" s="1">
        <v>78</v>
      </c>
      <c r="C61" s="2" t="s">
        <v>54</v>
      </c>
      <c r="D61" s="1">
        <v>60</v>
      </c>
      <c r="F61" s="17">
        <v>3</v>
      </c>
      <c r="G61" s="1">
        <v>47</v>
      </c>
      <c r="H61" s="1">
        <v>190</v>
      </c>
      <c r="I61" s="1" t="s">
        <v>54</v>
      </c>
      <c r="J61" s="7">
        <v>85.56</v>
      </c>
      <c r="K61" s="7">
        <v>70.05</v>
      </c>
      <c r="L61" s="7">
        <v>116.37</v>
      </c>
      <c r="M61" s="8">
        <f t="shared" si="3"/>
        <v>1.2214132762312635</v>
      </c>
      <c r="N61" s="13">
        <v>73.89</v>
      </c>
      <c r="O61" s="13">
        <v>54.14</v>
      </c>
      <c r="P61" s="13">
        <v>107.41</v>
      </c>
      <c r="Q61" s="14">
        <f t="shared" si="49"/>
        <v>1.3647949759881788</v>
      </c>
      <c r="R61" s="10">
        <f t="shared" si="50"/>
        <v>79.724999999999994</v>
      </c>
      <c r="S61" s="10">
        <f t="shared" si="51"/>
        <v>62.094999999999999</v>
      </c>
      <c r="T61" s="11">
        <f t="shared" si="52"/>
        <v>111.89</v>
      </c>
      <c r="U61" s="11">
        <f t="shared" si="53"/>
        <v>1.2839198003059826</v>
      </c>
      <c r="Z61"/>
      <c r="AB61" s="15"/>
      <c r="AE61" s="15"/>
      <c r="AF61" s="15"/>
      <c r="AG61" s="15"/>
    </row>
    <row r="62" spans="1:33" x14ac:dyDescent="0.45">
      <c r="A62" s="5" t="s">
        <v>76</v>
      </c>
      <c r="B62" s="1">
        <v>97</v>
      </c>
      <c r="C62" s="2" t="s">
        <v>54</v>
      </c>
      <c r="D62" s="1">
        <v>92</v>
      </c>
      <c r="F62" s="17">
        <v>4</v>
      </c>
      <c r="G62" s="1">
        <v>64</v>
      </c>
      <c r="H62" s="1">
        <v>208</v>
      </c>
      <c r="I62" s="1" t="s">
        <v>54</v>
      </c>
      <c r="J62" s="7">
        <v>119.47</v>
      </c>
      <c r="K62" s="7">
        <v>71.84</v>
      </c>
      <c r="L62" s="7">
        <v>87.82</v>
      </c>
      <c r="M62" s="8">
        <f t="shared" si="3"/>
        <v>1.6630011135857461</v>
      </c>
      <c r="N62" s="13">
        <v>114.96</v>
      </c>
      <c r="O62" s="13">
        <v>53.95</v>
      </c>
      <c r="P62" s="13">
        <v>84.41</v>
      </c>
      <c r="Q62" s="14">
        <f t="shared" si="49"/>
        <v>2.1308619091751622</v>
      </c>
      <c r="R62" s="10">
        <f t="shared" si="50"/>
        <v>117.215</v>
      </c>
      <c r="S62" s="10">
        <f t="shared" si="51"/>
        <v>62.895000000000003</v>
      </c>
      <c r="T62" s="11">
        <f t="shared" si="52"/>
        <v>86.114999999999995</v>
      </c>
      <c r="U62" s="11">
        <f t="shared" si="53"/>
        <v>1.8636616583194212</v>
      </c>
      <c r="Z62"/>
      <c r="AB62" s="15"/>
      <c r="AE62" s="15"/>
      <c r="AF62" s="15"/>
      <c r="AG62" s="15"/>
    </row>
    <row r="63" spans="1:33" x14ac:dyDescent="0.45">
      <c r="A63" s="5" t="s">
        <v>78</v>
      </c>
      <c r="B63" s="1">
        <v>111</v>
      </c>
      <c r="C63" s="2" t="s">
        <v>54</v>
      </c>
      <c r="D63" s="1">
        <v>116</v>
      </c>
      <c r="F63" s="17">
        <v>4</v>
      </c>
      <c r="G63" s="1">
        <v>54</v>
      </c>
      <c r="H63" s="1">
        <v>216</v>
      </c>
      <c r="I63" s="1" t="s">
        <v>54</v>
      </c>
      <c r="J63" s="7">
        <v>95.26</v>
      </c>
      <c r="K63" s="7">
        <v>73.290000000000006</v>
      </c>
      <c r="L63" s="7">
        <v>129.69</v>
      </c>
      <c r="M63" s="8">
        <f t="shared" si="3"/>
        <v>1.2997680447537181</v>
      </c>
      <c r="N63" s="13">
        <v>91.89</v>
      </c>
      <c r="O63" s="13">
        <v>59</v>
      </c>
      <c r="P63" s="13">
        <v>125.17</v>
      </c>
      <c r="Q63" s="14">
        <f t="shared" ref="Q63:Q68" si="54">N63/O63</f>
        <v>1.557457627118644</v>
      </c>
      <c r="R63" s="10">
        <f t="shared" ref="R63:R68" si="55">AVERAGE(J63,N63)</f>
        <v>93.575000000000003</v>
      </c>
      <c r="S63" s="10">
        <f t="shared" ref="S63:S68" si="56">AVERAGE(K63,O63)</f>
        <v>66.14500000000001</v>
      </c>
      <c r="T63" s="11">
        <f t="shared" ref="T63:T68" si="57">AVERAGE(L63,P63)</f>
        <v>127.43</v>
      </c>
      <c r="U63" s="11">
        <f t="shared" ref="U63:U68" si="58">R63/S63</f>
        <v>1.4146949882833169</v>
      </c>
      <c r="Z63"/>
      <c r="AB63" s="15"/>
      <c r="AE63" s="15"/>
      <c r="AF63" s="15"/>
      <c r="AG63" s="15"/>
    </row>
    <row r="64" spans="1:33" x14ac:dyDescent="0.45">
      <c r="A64" s="5" t="s">
        <v>79</v>
      </c>
      <c r="B64" s="1">
        <v>121</v>
      </c>
      <c r="C64" s="2" t="s">
        <v>54</v>
      </c>
      <c r="D64" s="1">
        <v>186</v>
      </c>
      <c r="F64" s="17">
        <v>3</v>
      </c>
      <c r="G64" s="1">
        <v>51</v>
      </c>
      <c r="H64" s="1">
        <v>226</v>
      </c>
      <c r="I64" s="1" t="s">
        <v>54</v>
      </c>
      <c r="J64" s="7">
        <v>88.61</v>
      </c>
      <c r="K64" s="7">
        <v>74.55</v>
      </c>
      <c r="L64" s="7">
        <v>120.45</v>
      </c>
      <c r="M64" s="8">
        <f t="shared" si="3"/>
        <v>1.1885982562038901</v>
      </c>
      <c r="N64" s="13">
        <v>94.09</v>
      </c>
      <c r="O64" s="13">
        <v>58.61</v>
      </c>
      <c r="P64" s="13">
        <v>128.24</v>
      </c>
      <c r="Q64" s="14">
        <f t="shared" si="54"/>
        <v>1.6053574475345505</v>
      </c>
      <c r="R64" s="10">
        <f t="shared" si="55"/>
        <v>91.35</v>
      </c>
      <c r="S64" s="10">
        <f t="shared" si="56"/>
        <v>66.58</v>
      </c>
      <c r="T64" s="11">
        <f t="shared" si="57"/>
        <v>124.345</v>
      </c>
      <c r="U64" s="11">
        <f t="shared" si="58"/>
        <v>1.3720336437368579</v>
      </c>
      <c r="Z64"/>
      <c r="AB64" s="15"/>
      <c r="AE64" s="15"/>
      <c r="AF64" s="15"/>
      <c r="AG64" s="15"/>
    </row>
    <row r="65" spans="1:33" x14ac:dyDescent="0.45">
      <c r="A65" s="5" t="s">
        <v>80</v>
      </c>
      <c r="B65" s="1">
        <v>102</v>
      </c>
      <c r="C65" s="2" t="s">
        <v>54</v>
      </c>
      <c r="D65" s="1">
        <v>84</v>
      </c>
      <c r="F65" s="17">
        <v>2</v>
      </c>
      <c r="G65" s="1">
        <v>36</v>
      </c>
      <c r="H65" s="1">
        <v>167</v>
      </c>
      <c r="I65" s="1" t="s">
        <v>54</v>
      </c>
      <c r="J65" s="7">
        <v>85.21</v>
      </c>
      <c r="K65" s="7">
        <v>71.67</v>
      </c>
      <c r="L65" s="7">
        <v>115.98</v>
      </c>
      <c r="M65" s="8">
        <f t="shared" si="3"/>
        <v>1.1889214455141621</v>
      </c>
      <c r="N65" s="13">
        <v>78.790000000000006</v>
      </c>
      <c r="O65" s="13">
        <v>53.02</v>
      </c>
      <c r="P65" s="13">
        <v>107.26</v>
      </c>
      <c r="Q65" s="14">
        <f t="shared" si="54"/>
        <v>1.4860430026405131</v>
      </c>
      <c r="R65" s="10">
        <f t="shared" si="55"/>
        <v>82</v>
      </c>
      <c r="S65" s="10">
        <f t="shared" si="56"/>
        <v>62.344999999999999</v>
      </c>
      <c r="T65" s="11">
        <f t="shared" si="57"/>
        <v>111.62</v>
      </c>
      <c r="U65" s="11">
        <f t="shared" si="58"/>
        <v>1.3152618493864785</v>
      </c>
      <c r="Z65"/>
      <c r="AB65" s="15"/>
      <c r="AE65" s="15"/>
      <c r="AF65" s="15"/>
      <c r="AG65" s="15"/>
    </row>
    <row r="66" spans="1:33" x14ac:dyDescent="0.45">
      <c r="A66" s="5" t="s">
        <v>81</v>
      </c>
      <c r="B66" s="1">
        <v>91</v>
      </c>
      <c r="C66" s="2" t="s">
        <v>54</v>
      </c>
      <c r="D66" s="1">
        <v>82</v>
      </c>
      <c r="F66" s="17">
        <v>1</v>
      </c>
      <c r="G66" s="1">
        <v>34</v>
      </c>
      <c r="H66" s="1">
        <v>157</v>
      </c>
      <c r="I66" s="1" t="s">
        <v>54</v>
      </c>
      <c r="J66" s="7">
        <v>59.06</v>
      </c>
      <c r="K66" s="7">
        <v>72.290000000000006</v>
      </c>
      <c r="L66" s="7">
        <v>80.150000000000006</v>
      </c>
      <c r="M66" s="8">
        <f t="shared" si="3"/>
        <v>0.81698713515008992</v>
      </c>
      <c r="N66" s="13">
        <v>60.15</v>
      </c>
      <c r="O66" s="13">
        <v>57.65</v>
      </c>
      <c r="P66" s="13">
        <v>81.709999999999994</v>
      </c>
      <c r="Q66" s="14">
        <f t="shared" si="54"/>
        <v>1.0433651344319168</v>
      </c>
      <c r="R66" s="10">
        <f t="shared" si="55"/>
        <v>59.605000000000004</v>
      </c>
      <c r="S66" s="10">
        <f t="shared" si="56"/>
        <v>64.97</v>
      </c>
      <c r="T66" s="11">
        <f t="shared" si="57"/>
        <v>80.930000000000007</v>
      </c>
      <c r="U66" s="11">
        <f t="shared" si="58"/>
        <v>0.91742342619670625</v>
      </c>
      <c r="Z66"/>
      <c r="AB66" s="15"/>
      <c r="AE66" s="15"/>
      <c r="AF66" s="15"/>
      <c r="AG66" s="15"/>
    </row>
    <row r="67" spans="1:33" x14ac:dyDescent="0.45">
      <c r="A67" s="5" t="s">
        <v>82</v>
      </c>
      <c r="B67" s="1">
        <v>156</v>
      </c>
      <c r="C67" s="2" t="s">
        <v>54</v>
      </c>
      <c r="D67" s="1">
        <v>189</v>
      </c>
      <c r="F67" s="17">
        <v>5</v>
      </c>
      <c r="G67" s="1">
        <v>128</v>
      </c>
      <c r="H67" s="1">
        <v>202</v>
      </c>
      <c r="I67" s="1" t="s">
        <v>61</v>
      </c>
      <c r="J67" s="7">
        <v>111.38</v>
      </c>
      <c r="K67" s="7">
        <v>52.15</v>
      </c>
      <c r="L67" s="7">
        <v>151.96</v>
      </c>
      <c r="M67" s="8">
        <f t="shared" si="3"/>
        <v>2.1357622243528285</v>
      </c>
      <c r="N67" s="13">
        <v>122.59</v>
      </c>
      <c r="O67" s="13">
        <v>47.76</v>
      </c>
      <c r="P67" s="13">
        <v>167.55</v>
      </c>
      <c r="Q67" s="14">
        <f t="shared" si="54"/>
        <v>2.5667922948073705</v>
      </c>
      <c r="R67" s="10">
        <f t="shared" si="55"/>
        <v>116.985</v>
      </c>
      <c r="S67" s="10">
        <f t="shared" si="56"/>
        <v>49.954999999999998</v>
      </c>
      <c r="T67" s="11">
        <f t="shared" si="57"/>
        <v>159.755</v>
      </c>
      <c r="U67" s="11">
        <f t="shared" si="58"/>
        <v>2.3418076268641776</v>
      </c>
      <c r="Z67"/>
      <c r="AB67" s="15"/>
      <c r="AE67" s="15"/>
      <c r="AF67" s="15"/>
      <c r="AG67" s="15"/>
    </row>
    <row r="68" spans="1:33" x14ac:dyDescent="0.45">
      <c r="A68" s="5" t="s">
        <v>83</v>
      </c>
      <c r="B68" s="1">
        <v>73</v>
      </c>
      <c r="C68" s="2" t="s">
        <v>54</v>
      </c>
      <c r="D68" s="1">
        <v>114</v>
      </c>
      <c r="F68" s="17">
        <v>1</v>
      </c>
      <c r="G68" s="1">
        <v>73</v>
      </c>
      <c r="H68" s="1">
        <v>137</v>
      </c>
      <c r="I68" s="1" t="s">
        <v>54</v>
      </c>
      <c r="J68" s="7">
        <v>61.32</v>
      </c>
      <c r="K68" s="7">
        <v>73.709999999999994</v>
      </c>
      <c r="L68" s="7">
        <v>83.32</v>
      </c>
      <c r="M68" s="8">
        <f t="shared" si="3"/>
        <v>0.83190883190883202</v>
      </c>
      <c r="N68" s="13">
        <v>52.98</v>
      </c>
      <c r="O68" s="13">
        <v>58.91</v>
      </c>
      <c r="P68" s="13">
        <v>71.88</v>
      </c>
      <c r="Q68" s="14">
        <f t="shared" si="54"/>
        <v>0.89933797317942621</v>
      </c>
      <c r="R68" s="10">
        <f t="shared" si="55"/>
        <v>57.15</v>
      </c>
      <c r="S68" s="10">
        <f t="shared" si="56"/>
        <v>66.31</v>
      </c>
      <c r="T68" s="11">
        <f t="shared" si="57"/>
        <v>77.599999999999994</v>
      </c>
      <c r="U68" s="11">
        <f t="shared" si="58"/>
        <v>0.8618609561152164</v>
      </c>
      <c r="Z68"/>
      <c r="AB68" s="15"/>
      <c r="AE68" s="15"/>
      <c r="AF68" s="15"/>
      <c r="AG68" s="15"/>
    </row>
    <row r="69" spans="1:33" x14ac:dyDescent="0.45">
      <c r="A69" s="5" t="s">
        <v>84</v>
      </c>
      <c r="B69" s="1">
        <v>81</v>
      </c>
      <c r="C69" s="2" t="s">
        <v>54</v>
      </c>
      <c r="D69" s="1">
        <v>147</v>
      </c>
      <c r="F69" s="17">
        <v>2</v>
      </c>
      <c r="G69" s="1">
        <v>35</v>
      </c>
      <c r="H69" s="1">
        <v>160</v>
      </c>
      <c r="I69" s="1" t="s">
        <v>54</v>
      </c>
      <c r="J69" s="7">
        <v>74.41</v>
      </c>
      <c r="K69" s="7">
        <v>78.03</v>
      </c>
      <c r="L69" s="7">
        <v>101.07</v>
      </c>
      <c r="M69" s="8">
        <f t="shared" si="3"/>
        <v>0.95360758682557989</v>
      </c>
      <c r="N69" s="13">
        <v>65.47</v>
      </c>
      <c r="O69" s="13">
        <v>57.03</v>
      </c>
      <c r="P69" s="13">
        <v>88.97</v>
      </c>
      <c r="Q69" s="14">
        <f t="shared" ref="Q69:Q72" si="59">N69/O69</f>
        <v>1.1479922847624058</v>
      </c>
      <c r="R69" s="10">
        <f t="shared" ref="R69:R72" si="60">AVERAGE(J69,N69)</f>
        <v>69.94</v>
      </c>
      <c r="S69" s="10">
        <f t="shared" ref="S69:S72" si="61">AVERAGE(K69,O69)</f>
        <v>67.53</v>
      </c>
      <c r="T69" s="11">
        <f t="shared" ref="T69:T72" si="62">AVERAGE(L69,P69)</f>
        <v>95.02</v>
      </c>
      <c r="U69" s="11">
        <f t="shared" ref="U69:U72" si="63">R69/S69</f>
        <v>1.0356878424403968</v>
      </c>
      <c r="Z69"/>
      <c r="AB69" s="15"/>
      <c r="AE69" s="15"/>
      <c r="AF69" s="15"/>
      <c r="AG69" s="15"/>
    </row>
    <row r="70" spans="1:33" x14ac:dyDescent="0.45">
      <c r="A70" s="21" t="s">
        <v>85</v>
      </c>
      <c r="B70" s="1">
        <v>108</v>
      </c>
      <c r="C70" s="2" t="s">
        <v>54</v>
      </c>
      <c r="D70" s="1">
        <v>140</v>
      </c>
      <c r="F70" s="17">
        <v>4</v>
      </c>
      <c r="G70" s="1">
        <v>49</v>
      </c>
      <c r="H70" s="1">
        <v>165</v>
      </c>
      <c r="I70" s="1" t="s">
        <v>54</v>
      </c>
      <c r="J70" s="7">
        <v>97.92</v>
      </c>
      <c r="K70" s="7">
        <v>75.61</v>
      </c>
      <c r="L70" s="7">
        <v>133.33000000000001</v>
      </c>
      <c r="M70" s="8">
        <f t="shared" ref="M70:M80" si="64">J70/K70</f>
        <v>1.2950667901071287</v>
      </c>
      <c r="N70" s="13">
        <v>102.94</v>
      </c>
      <c r="O70" s="13">
        <v>53.32</v>
      </c>
      <c r="P70" s="13">
        <v>140.44</v>
      </c>
      <c r="Q70" s="14">
        <f t="shared" si="59"/>
        <v>1.9306076519129782</v>
      </c>
      <c r="R70" s="10">
        <f t="shared" si="60"/>
        <v>100.43</v>
      </c>
      <c r="S70" s="10">
        <f t="shared" si="61"/>
        <v>64.465000000000003</v>
      </c>
      <c r="T70" s="11">
        <f t="shared" si="62"/>
        <v>136.88499999999999</v>
      </c>
      <c r="U70" s="11">
        <f t="shared" si="63"/>
        <v>1.557899635461103</v>
      </c>
      <c r="Z70"/>
      <c r="AB70" s="15"/>
      <c r="AE70" s="15"/>
      <c r="AF70" s="15"/>
      <c r="AG70" s="15"/>
    </row>
    <row r="71" spans="1:33" x14ac:dyDescent="0.45">
      <c r="A71" s="5" t="s">
        <v>86</v>
      </c>
      <c r="B71" s="1">
        <v>134</v>
      </c>
      <c r="C71" s="2" t="s">
        <v>54</v>
      </c>
      <c r="D71" s="1">
        <v>108</v>
      </c>
      <c r="F71" s="17">
        <v>5</v>
      </c>
      <c r="G71" s="1">
        <v>43</v>
      </c>
      <c r="H71" s="1">
        <v>195</v>
      </c>
      <c r="I71" s="1" t="s">
        <v>54</v>
      </c>
      <c r="J71" s="7">
        <v>113.4</v>
      </c>
      <c r="K71" s="7">
        <v>78.760000000000005</v>
      </c>
      <c r="L71" s="7">
        <v>154.46</v>
      </c>
      <c r="M71" s="8">
        <f t="shared" si="64"/>
        <v>1.4398171660741492</v>
      </c>
      <c r="N71" s="13">
        <v>116.96</v>
      </c>
      <c r="O71" s="13">
        <v>56.88</v>
      </c>
      <c r="P71" s="13">
        <v>159.43</v>
      </c>
      <c r="Q71" s="14">
        <f t="shared" si="59"/>
        <v>2.0562587904360052</v>
      </c>
      <c r="R71" s="10">
        <f t="shared" si="60"/>
        <v>115.18</v>
      </c>
      <c r="S71" s="10">
        <f t="shared" si="61"/>
        <v>67.820000000000007</v>
      </c>
      <c r="T71" s="11">
        <f t="shared" si="62"/>
        <v>156.94499999999999</v>
      </c>
      <c r="U71" s="11">
        <f t="shared" si="63"/>
        <v>1.6983190799174284</v>
      </c>
      <c r="Z71"/>
      <c r="AB71" s="15"/>
      <c r="AE71" s="15"/>
      <c r="AF71" s="15"/>
      <c r="AG71" s="15"/>
    </row>
    <row r="72" spans="1:33" x14ac:dyDescent="0.45">
      <c r="A72" s="5" t="s">
        <v>87</v>
      </c>
      <c r="B72" s="1">
        <v>79</v>
      </c>
      <c r="C72" s="2" t="s">
        <v>54</v>
      </c>
      <c r="D72" s="1">
        <v>80</v>
      </c>
      <c r="F72" s="17">
        <v>2</v>
      </c>
      <c r="G72" s="1">
        <v>36</v>
      </c>
      <c r="H72" s="1">
        <v>134</v>
      </c>
      <c r="I72" s="1" t="s">
        <v>54</v>
      </c>
      <c r="J72" s="7">
        <v>64.099999999999994</v>
      </c>
      <c r="K72" s="7">
        <v>68.33</v>
      </c>
      <c r="L72" s="7">
        <v>87</v>
      </c>
      <c r="M72" s="8">
        <f t="shared" si="64"/>
        <v>0.93809454119713154</v>
      </c>
      <c r="N72" s="13">
        <v>72.13</v>
      </c>
      <c r="O72" s="13">
        <v>52.39</v>
      </c>
      <c r="P72" s="13">
        <v>98.12</v>
      </c>
      <c r="Q72" s="14">
        <f t="shared" si="59"/>
        <v>1.3767894636380988</v>
      </c>
      <c r="R72" s="10">
        <f t="shared" si="60"/>
        <v>68.114999999999995</v>
      </c>
      <c r="S72" s="10">
        <f t="shared" si="61"/>
        <v>60.36</v>
      </c>
      <c r="T72" s="11">
        <f t="shared" si="62"/>
        <v>92.56</v>
      </c>
      <c r="U72" s="11">
        <f t="shared" si="63"/>
        <v>1.1284791252485089</v>
      </c>
      <c r="Z72"/>
      <c r="AB72" s="15"/>
      <c r="AE72" s="15"/>
      <c r="AF72" s="15"/>
      <c r="AG72" s="15"/>
    </row>
    <row r="73" spans="1:33" x14ac:dyDescent="0.45">
      <c r="A73" s="5" t="s">
        <v>88</v>
      </c>
      <c r="B73" s="1">
        <v>89</v>
      </c>
      <c r="C73" s="2" t="s">
        <v>54</v>
      </c>
      <c r="D73" s="1">
        <v>82</v>
      </c>
      <c r="F73" s="17">
        <v>3</v>
      </c>
      <c r="G73" s="1">
        <v>38</v>
      </c>
      <c r="H73" s="1">
        <v>144</v>
      </c>
      <c r="I73" s="1" t="s">
        <v>54</v>
      </c>
      <c r="J73" s="7">
        <v>83.83</v>
      </c>
      <c r="K73" s="7">
        <v>74.099999999999994</v>
      </c>
      <c r="L73" s="7">
        <v>114.12</v>
      </c>
      <c r="M73" s="8">
        <f t="shared" si="64"/>
        <v>1.1313090418353577</v>
      </c>
      <c r="N73" s="13">
        <v>84.54</v>
      </c>
      <c r="O73" s="13">
        <v>50.75</v>
      </c>
      <c r="P73" s="13">
        <v>115.16</v>
      </c>
      <c r="Q73" s="14">
        <f t="shared" ref="Q73:Q80" si="65">N73/O73</f>
        <v>1.6658128078817735</v>
      </c>
      <c r="R73" s="10">
        <f t="shared" ref="R73:R80" si="66">AVERAGE(J73,N73)</f>
        <v>84.185000000000002</v>
      </c>
      <c r="S73" s="10">
        <f t="shared" ref="S73:S80" si="67">AVERAGE(K73,O73)</f>
        <v>62.424999999999997</v>
      </c>
      <c r="T73" s="11">
        <f t="shared" ref="T73:T80" si="68">AVERAGE(L73,P73)</f>
        <v>114.64</v>
      </c>
      <c r="U73" s="11">
        <f t="shared" ref="U73:U80" si="69">R73/S73</f>
        <v>1.3485782939527433</v>
      </c>
      <c r="Z73"/>
      <c r="AB73" s="15"/>
      <c r="AE73" s="15"/>
      <c r="AF73" s="15"/>
      <c r="AG73" s="15"/>
    </row>
    <row r="74" spans="1:33" x14ac:dyDescent="0.45">
      <c r="A74" s="5" t="s">
        <v>89</v>
      </c>
      <c r="B74" s="1">
        <v>90</v>
      </c>
      <c r="C74" s="2" t="s">
        <v>54</v>
      </c>
      <c r="D74" s="1">
        <v>118</v>
      </c>
      <c r="F74" s="17">
        <v>3</v>
      </c>
      <c r="G74" s="1">
        <v>38</v>
      </c>
      <c r="H74" s="1">
        <v>203</v>
      </c>
      <c r="I74" s="1" t="s">
        <v>54</v>
      </c>
      <c r="J74" s="7">
        <v>98.13</v>
      </c>
      <c r="K74" s="7">
        <v>83.17</v>
      </c>
      <c r="L74" s="7">
        <v>133.35</v>
      </c>
      <c r="M74" s="8">
        <f t="shared" si="64"/>
        <v>1.1798725501983887</v>
      </c>
      <c r="N74" s="13">
        <v>88.42</v>
      </c>
      <c r="O74" s="13">
        <v>53.4</v>
      </c>
      <c r="P74" s="13">
        <v>120.53</v>
      </c>
      <c r="Q74" s="14">
        <f t="shared" si="65"/>
        <v>1.6558052434456929</v>
      </c>
      <c r="R74" s="10">
        <f t="shared" si="66"/>
        <v>93.275000000000006</v>
      </c>
      <c r="S74" s="10">
        <f t="shared" si="67"/>
        <v>68.284999999999997</v>
      </c>
      <c r="T74" s="11">
        <f t="shared" si="68"/>
        <v>126.94</v>
      </c>
      <c r="U74" s="11">
        <f t="shared" si="69"/>
        <v>1.3659661711942594</v>
      </c>
      <c r="Z74"/>
      <c r="AB74" s="15"/>
      <c r="AE74" s="15"/>
      <c r="AF74" s="15"/>
      <c r="AG74" s="15"/>
    </row>
    <row r="75" spans="1:33" x14ac:dyDescent="0.45">
      <c r="A75" s="5" t="s">
        <v>90</v>
      </c>
      <c r="B75" s="1">
        <v>111</v>
      </c>
      <c r="C75" s="2" t="s">
        <v>54</v>
      </c>
      <c r="D75" s="1">
        <v>134</v>
      </c>
      <c r="F75" s="17">
        <v>3</v>
      </c>
      <c r="G75" s="1">
        <v>61</v>
      </c>
      <c r="H75" s="1">
        <v>201</v>
      </c>
      <c r="I75" s="1" t="s">
        <v>54</v>
      </c>
      <c r="J75" s="7">
        <v>97.8</v>
      </c>
      <c r="K75" s="7">
        <v>79.56</v>
      </c>
      <c r="L75" s="7">
        <v>132.91999999999999</v>
      </c>
      <c r="M75" s="8">
        <f t="shared" si="64"/>
        <v>1.2292609351432879</v>
      </c>
      <c r="N75" s="13">
        <v>109.32</v>
      </c>
      <c r="O75" s="13">
        <v>58.93</v>
      </c>
      <c r="P75" s="13">
        <v>149.11000000000001</v>
      </c>
      <c r="Q75" s="14">
        <f t="shared" si="65"/>
        <v>1.8550823010351263</v>
      </c>
      <c r="R75" s="10">
        <f t="shared" si="66"/>
        <v>103.56</v>
      </c>
      <c r="S75" s="10">
        <f t="shared" si="67"/>
        <v>69.245000000000005</v>
      </c>
      <c r="T75" s="11">
        <f t="shared" si="68"/>
        <v>141.01499999999999</v>
      </c>
      <c r="U75" s="11">
        <f t="shared" si="69"/>
        <v>1.4955592461549569</v>
      </c>
      <c r="Z75"/>
      <c r="AB75" s="15"/>
      <c r="AE75" s="15"/>
      <c r="AF75" s="15"/>
      <c r="AG75" s="15"/>
    </row>
    <row r="76" spans="1:33" x14ac:dyDescent="0.45">
      <c r="A76" s="5" t="s">
        <v>64</v>
      </c>
      <c r="B76" s="1">
        <v>73</v>
      </c>
      <c r="C76" s="2" t="s">
        <v>65</v>
      </c>
      <c r="D76" s="1">
        <v>82</v>
      </c>
      <c r="F76" s="17">
        <v>1</v>
      </c>
      <c r="G76" s="1">
        <v>44</v>
      </c>
      <c r="H76" s="1">
        <v>198</v>
      </c>
      <c r="I76" s="1" t="s">
        <v>65</v>
      </c>
      <c r="J76" s="7">
        <v>69</v>
      </c>
      <c r="K76" s="7">
        <v>73.040000000000006</v>
      </c>
      <c r="L76" s="7">
        <v>93.52</v>
      </c>
      <c r="M76" s="8">
        <f t="shared" si="64"/>
        <v>0.94468784227820368</v>
      </c>
      <c r="N76" s="13">
        <v>72.27</v>
      </c>
      <c r="O76" s="13">
        <v>52.62</v>
      </c>
      <c r="P76" s="13">
        <v>98.46</v>
      </c>
      <c r="Q76" s="14">
        <f t="shared" si="65"/>
        <v>1.3734321550741162</v>
      </c>
      <c r="R76" s="10">
        <f t="shared" si="66"/>
        <v>70.634999999999991</v>
      </c>
      <c r="S76" s="10">
        <f t="shared" si="67"/>
        <v>62.83</v>
      </c>
      <c r="T76" s="11">
        <f t="shared" si="68"/>
        <v>95.99</v>
      </c>
      <c r="U76" s="11">
        <f t="shared" si="69"/>
        <v>1.1242240967690593</v>
      </c>
      <c r="Z76"/>
      <c r="AB76" s="15"/>
      <c r="AE76" s="15"/>
      <c r="AF76" s="15"/>
      <c r="AG76" s="15"/>
    </row>
    <row r="77" spans="1:33" x14ac:dyDescent="0.45">
      <c r="A77" s="5" t="s">
        <v>77</v>
      </c>
      <c r="B77" s="1">
        <v>110</v>
      </c>
      <c r="C77" s="2" t="s">
        <v>54</v>
      </c>
      <c r="D77" s="1">
        <v>110</v>
      </c>
      <c r="F77" s="17">
        <v>4</v>
      </c>
      <c r="G77" s="1">
        <v>72</v>
      </c>
      <c r="H77" s="1">
        <v>196</v>
      </c>
      <c r="I77" s="1" t="s">
        <v>54</v>
      </c>
      <c r="J77" s="7">
        <v>90.14</v>
      </c>
      <c r="K77" s="7">
        <v>70.73</v>
      </c>
      <c r="L77" s="7">
        <v>122.68</v>
      </c>
      <c r="M77" s="8">
        <f t="shared" si="64"/>
        <v>1.2744238654036477</v>
      </c>
      <c r="N77" s="13">
        <v>87.27</v>
      </c>
      <c r="O77" s="13">
        <v>57.05</v>
      </c>
      <c r="P77" s="13">
        <v>118.86</v>
      </c>
      <c r="Q77" s="14">
        <f t="shared" si="65"/>
        <v>1.5297107800175285</v>
      </c>
      <c r="R77" s="10">
        <f t="shared" si="66"/>
        <v>88.704999999999998</v>
      </c>
      <c r="S77" s="10">
        <f t="shared" si="67"/>
        <v>63.89</v>
      </c>
      <c r="T77" s="11">
        <f t="shared" si="68"/>
        <v>120.77000000000001</v>
      </c>
      <c r="U77" s="11">
        <f t="shared" si="69"/>
        <v>1.3884019408358115</v>
      </c>
      <c r="Z77"/>
      <c r="AB77" s="15"/>
      <c r="AE77" s="15"/>
      <c r="AF77" s="15"/>
      <c r="AG77" s="15"/>
    </row>
    <row r="78" spans="1:33" x14ac:dyDescent="0.45">
      <c r="A78" s="5" t="s">
        <v>63</v>
      </c>
      <c r="B78" s="1">
        <v>68</v>
      </c>
      <c r="C78" s="2" t="s">
        <v>52</v>
      </c>
      <c r="D78" s="1">
        <v>77</v>
      </c>
      <c r="F78" s="17">
        <v>1</v>
      </c>
      <c r="G78" s="1">
        <v>79</v>
      </c>
      <c r="H78" s="1">
        <v>151</v>
      </c>
      <c r="I78" s="1" t="s">
        <v>52</v>
      </c>
      <c r="J78" s="7">
        <v>74.45</v>
      </c>
      <c r="K78" s="7">
        <v>75.64</v>
      </c>
      <c r="L78" s="7">
        <v>101.18</v>
      </c>
      <c r="M78" s="8">
        <f t="shared" si="64"/>
        <v>0.984267583289265</v>
      </c>
      <c r="N78" s="13">
        <v>86.4</v>
      </c>
      <c r="O78" s="13">
        <v>76</v>
      </c>
      <c r="P78" s="13">
        <v>117.4</v>
      </c>
      <c r="Q78" s="14">
        <f t="shared" si="65"/>
        <v>1.1368421052631579</v>
      </c>
      <c r="R78" s="10">
        <f t="shared" si="66"/>
        <v>80.425000000000011</v>
      </c>
      <c r="S78" s="10">
        <f t="shared" si="67"/>
        <v>75.819999999999993</v>
      </c>
      <c r="T78" s="11">
        <f t="shared" si="68"/>
        <v>109.29</v>
      </c>
      <c r="U78" s="11">
        <f t="shared" si="69"/>
        <v>1.0607359535742551</v>
      </c>
      <c r="Z78"/>
      <c r="AB78" s="15"/>
      <c r="AE78" s="15"/>
      <c r="AF78" s="15"/>
      <c r="AG78" s="15"/>
    </row>
    <row r="79" spans="1:33" x14ac:dyDescent="0.45">
      <c r="A79" s="5" t="s">
        <v>72</v>
      </c>
      <c r="B79" s="1">
        <v>88</v>
      </c>
      <c r="C79" s="1" t="s">
        <v>51</v>
      </c>
      <c r="D79" s="1">
        <v>72</v>
      </c>
      <c r="F79" s="17">
        <v>1</v>
      </c>
      <c r="G79" s="1">
        <v>82</v>
      </c>
      <c r="H79" s="1">
        <v>97</v>
      </c>
      <c r="I79" s="1" t="s">
        <v>61</v>
      </c>
      <c r="J79" s="7">
        <v>106.33</v>
      </c>
      <c r="K79" s="7">
        <v>83.22</v>
      </c>
      <c r="L79" s="7">
        <v>144.38999999999999</v>
      </c>
      <c r="M79" s="8">
        <f t="shared" si="64"/>
        <v>1.2776976688296082</v>
      </c>
      <c r="N79" s="13">
        <v>90.39</v>
      </c>
      <c r="O79" s="13">
        <v>82.78</v>
      </c>
      <c r="P79" s="13">
        <v>122.94</v>
      </c>
      <c r="Q79" s="14">
        <f t="shared" si="65"/>
        <v>1.0919304179753564</v>
      </c>
      <c r="R79" s="10">
        <f t="shared" si="66"/>
        <v>98.36</v>
      </c>
      <c r="S79" s="10">
        <f t="shared" si="67"/>
        <v>83</v>
      </c>
      <c r="T79" s="11">
        <f t="shared" si="68"/>
        <v>133.66499999999999</v>
      </c>
      <c r="U79" s="11">
        <f t="shared" si="69"/>
        <v>1.1850602409638553</v>
      </c>
      <c r="Z79"/>
      <c r="AB79" s="15"/>
      <c r="AE79" s="15"/>
      <c r="AF79" s="15"/>
      <c r="AG79" s="15"/>
    </row>
    <row r="80" spans="1:33" x14ac:dyDescent="0.45">
      <c r="A80" s="21" t="s">
        <v>91</v>
      </c>
      <c r="B80" s="1">
        <v>95</v>
      </c>
      <c r="C80" s="2" t="s">
        <v>54</v>
      </c>
      <c r="D80" s="1">
        <v>169</v>
      </c>
      <c r="F80" s="17">
        <v>5</v>
      </c>
      <c r="G80" s="1">
        <v>133</v>
      </c>
      <c r="H80" s="1">
        <v>122</v>
      </c>
      <c r="I80" s="1" t="s">
        <v>53</v>
      </c>
      <c r="J80" s="7">
        <v>111.23</v>
      </c>
      <c r="K80" s="7">
        <v>58.31</v>
      </c>
      <c r="L80" s="7">
        <v>151.69</v>
      </c>
      <c r="M80" s="8">
        <f t="shared" si="64"/>
        <v>1.9075630252100839</v>
      </c>
      <c r="N80" s="13">
        <v>100.28</v>
      </c>
      <c r="O80" s="13">
        <v>59.06</v>
      </c>
      <c r="P80" s="13">
        <v>136.72</v>
      </c>
      <c r="Q80" s="14">
        <f t="shared" si="65"/>
        <v>1.6979343040975279</v>
      </c>
      <c r="R80" s="10">
        <f t="shared" si="66"/>
        <v>105.755</v>
      </c>
      <c r="S80" s="10">
        <f t="shared" si="67"/>
        <v>58.685000000000002</v>
      </c>
      <c r="T80" s="11">
        <f t="shared" si="68"/>
        <v>144.20499999999998</v>
      </c>
      <c r="U80" s="11">
        <f t="shared" si="69"/>
        <v>1.8020788957996079</v>
      </c>
      <c r="Z80"/>
      <c r="AB80" s="15"/>
      <c r="AE80" s="15"/>
      <c r="AF80" s="15"/>
      <c r="AG80" s="15"/>
    </row>
    <row r="81" spans="5:6" x14ac:dyDescent="0.45">
      <c r="F81" s="20"/>
    </row>
    <row r="82" spans="5:6" x14ac:dyDescent="0.45">
      <c r="E82" s="16"/>
      <c r="F82" s="25"/>
    </row>
    <row r="83" spans="5:6" x14ac:dyDescent="0.45">
      <c r="E83" s="16"/>
      <c r="F83" s="25"/>
    </row>
    <row r="84" spans="5:6" x14ac:dyDescent="0.45">
      <c r="E84" s="16"/>
      <c r="F84" s="25"/>
    </row>
    <row r="85" spans="5:6" x14ac:dyDescent="0.45">
      <c r="E85" s="16"/>
      <c r="F85" s="25"/>
    </row>
    <row r="86" spans="5:6" x14ac:dyDescent="0.45">
      <c r="E86" s="16"/>
      <c r="F86" s="25"/>
    </row>
    <row r="87" spans="5:6" x14ac:dyDescent="0.45">
      <c r="E87" s="16"/>
      <c r="F87" s="25"/>
    </row>
    <row r="88" spans="5:6" x14ac:dyDescent="0.45">
      <c r="F88" s="20"/>
    </row>
    <row r="89" spans="5:6" x14ac:dyDescent="0.45">
      <c r="F89" s="20"/>
    </row>
    <row r="90" spans="5:6" x14ac:dyDescent="0.45">
      <c r="F90" s="20"/>
    </row>
    <row r="91" spans="5:6" x14ac:dyDescent="0.45">
      <c r="F91" s="20"/>
    </row>
    <row r="92" spans="5:6" x14ac:dyDescent="0.45">
      <c r="F92" s="20"/>
    </row>
    <row r="93" spans="5:6" x14ac:dyDescent="0.45">
      <c r="F93" s="20"/>
    </row>
    <row r="94" spans="5:6" x14ac:dyDescent="0.45">
      <c r="F94" s="20"/>
    </row>
    <row r="95" spans="5:6" x14ac:dyDescent="0.45">
      <c r="F95" s="20"/>
    </row>
    <row r="96" spans="5:6" x14ac:dyDescent="0.45">
      <c r="F96" s="20"/>
    </row>
    <row r="97" spans="6:8" x14ac:dyDescent="0.45">
      <c r="F97" s="20"/>
    </row>
    <row r="98" spans="6:8" x14ac:dyDescent="0.45">
      <c r="F98" s="20"/>
    </row>
    <row r="99" spans="6:8" x14ac:dyDescent="0.45">
      <c r="F99" s="20"/>
    </row>
    <row r="100" spans="6:8" x14ac:dyDescent="0.45">
      <c r="F100" s="20"/>
    </row>
    <row r="101" spans="6:8" x14ac:dyDescent="0.45">
      <c r="F101" s="20"/>
    </row>
    <row r="102" spans="6:8" x14ac:dyDescent="0.45">
      <c r="F102" s="20"/>
    </row>
    <row r="103" spans="6:8" x14ac:dyDescent="0.45">
      <c r="F103" s="20"/>
    </row>
    <row r="104" spans="6:8" x14ac:dyDescent="0.45">
      <c r="F104" s="20"/>
    </row>
    <row r="105" spans="6:8" x14ac:dyDescent="0.45">
      <c r="F105" s="20"/>
    </row>
    <row r="106" spans="6:8" x14ac:dyDescent="0.45">
      <c r="F106" s="20"/>
    </row>
    <row r="107" spans="6:8" x14ac:dyDescent="0.45">
      <c r="F107" s="20"/>
    </row>
    <row r="108" spans="6:8" x14ac:dyDescent="0.45">
      <c r="F108" s="20"/>
    </row>
    <row r="109" spans="6:8" x14ac:dyDescent="0.45">
      <c r="F109" s="20"/>
    </row>
    <row r="110" spans="6:8" x14ac:dyDescent="0.45">
      <c r="F110" s="20"/>
    </row>
    <row r="111" spans="6:8" x14ac:dyDescent="0.45">
      <c r="F111" s="20"/>
      <c r="G111" s="20"/>
      <c r="H111" s="20"/>
    </row>
    <row r="112" spans="6:8" x14ac:dyDescent="0.45">
      <c r="F112" s="20"/>
      <c r="G112" s="20"/>
      <c r="H112" s="20"/>
    </row>
    <row r="113" spans="6:8" x14ac:dyDescent="0.45">
      <c r="F113" s="20"/>
      <c r="G113" s="20"/>
      <c r="H113" s="20"/>
    </row>
    <row r="114" spans="6:8" x14ac:dyDescent="0.45">
      <c r="F114" s="20"/>
      <c r="G114" s="20"/>
      <c r="H114" s="20"/>
    </row>
    <row r="115" spans="6:8" x14ac:dyDescent="0.45">
      <c r="F115" s="20"/>
      <c r="G115" s="20"/>
      <c r="H115" s="20"/>
    </row>
    <row r="116" spans="6:8" x14ac:dyDescent="0.45">
      <c r="F116" s="20"/>
      <c r="G116" s="20"/>
      <c r="H116" s="20"/>
    </row>
    <row r="117" spans="6:8" x14ac:dyDescent="0.45">
      <c r="F117" s="20"/>
      <c r="G117" s="20"/>
      <c r="H117" s="20"/>
    </row>
    <row r="118" spans="6:8" x14ac:dyDescent="0.45">
      <c r="F118" s="20"/>
      <c r="G118" s="20"/>
      <c r="H118" s="20"/>
    </row>
    <row r="119" spans="6:8" x14ac:dyDescent="0.45">
      <c r="F119" s="20"/>
      <c r="G119" s="20"/>
      <c r="H119" s="20"/>
    </row>
    <row r="120" spans="6:8" x14ac:dyDescent="0.45">
      <c r="F120" s="20"/>
      <c r="G120" s="20"/>
      <c r="H120" s="20"/>
    </row>
    <row r="121" spans="6:8" x14ac:dyDescent="0.45">
      <c r="F121" s="20"/>
      <c r="G121" s="20"/>
      <c r="H121" s="20"/>
    </row>
    <row r="122" spans="6:8" x14ac:dyDescent="0.45">
      <c r="F122" s="20"/>
      <c r="G122" s="20"/>
      <c r="H122" s="20"/>
    </row>
    <row r="123" spans="6:8" x14ac:dyDescent="0.45">
      <c r="F123" s="20"/>
      <c r="G123" s="20"/>
      <c r="H123" s="20"/>
    </row>
    <row r="124" spans="6:8" x14ac:dyDescent="0.45">
      <c r="F124" s="20"/>
      <c r="G124" s="20"/>
      <c r="H124" s="20"/>
    </row>
    <row r="125" spans="6:8" x14ac:dyDescent="0.45">
      <c r="F125" s="20"/>
      <c r="G125" s="20"/>
      <c r="H125" s="20"/>
    </row>
    <row r="126" spans="6:8" x14ac:dyDescent="0.45">
      <c r="F126" s="20"/>
      <c r="G126" s="20"/>
      <c r="H126" s="20"/>
    </row>
    <row r="127" spans="6:8" x14ac:dyDescent="0.45">
      <c r="F127" s="20"/>
      <c r="G127" s="20"/>
      <c r="H127" s="20"/>
    </row>
    <row r="128" spans="6:8" x14ac:dyDescent="0.45">
      <c r="F128" s="20"/>
      <c r="G128" s="20"/>
      <c r="H128" s="20"/>
    </row>
    <row r="129" spans="6:8" x14ac:dyDescent="0.45">
      <c r="F129" s="20"/>
      <c r="G129" s="20"/>
      <c r="H129" s="20"/>
    </row>
    <row r="130" spans="6:8" x14ac:dyDescent="0.45">
      <c r="F130" s="20"/>
      <c r="G130" s="20"/>
      <c r="H130" s="20"/>
    </row>
    <row r="131" spans="6:8" x14ac:dyDescent="0.45">
      <c r="F131" s="20"/>
      <c r="G131" s="20"/>
      <c r="H131" s="20"/>
    </row>
    <row r="132" spans="6:8" x14ac:dyDescent="0.45">
      <c r="F132" s="20"/>
      <c r="G132" s="20"/>
    </row>
    <row r="133" spans="6:8" x14ac:dyDescent="0.45">
      <c r="F133" s="20"/>
      <c r="G133" s="20"/>
    </row>
    <row r="134" spans="6:8" x14ac:dyDescent="0.45">
      <c r="F134" s="20"/>
      <c r="G134" s="20"/>
    </row>
    <row r="135" spans="6:8" x14ac:dyDescent="0.45">
      <c r="F135" s="20"/>
      <c r="G135" s="20"/>
    </row>
    <row r="136" spans="6:8" x14ac:dyDescent="0.45">
      <c r="F136" s="20"/>
      <c r="G136" s="20"/>
    </row>
    <row r="137" spans="6:8" x14ac:dyDescent="0.45">
      <c r="F137" s="20"/>
      <c r="G137" s="20"/>
    </row>
    <row r="138" spans="6:8" x14ac:dyDescent="0.45">
      <c r="F138" s="20"/>
      <c r="G138" s="20"/>
    </row>
    <row r="139" spans="6:8" x14ac:dyDescent="0.45">
      <c r="F139" s="20"/>
      <c r="G139" s="20"/>
    </row>
    <row r="140" spans="6:8" x14ac:dyDescent="0.45">
      <c r="F140" s="20"/>
      <c r="G140" s="20"/>
    </row>
    <row r="141" spans="6:8" x14ac:dyDescent="0.45">
      <c r="F141" s="20"/>
      <c r="G141" s="20"/>
    </row>
    <row r="142" spans="6:8" x14ac:dyDescent="0.45">
      <c r="F142" s="20"/>
      <c r="G142" s="20"/>
    </row>
    <row r="143" spans="6:8" x14ac:dyDescent="0.45">
      <c r="F143" s="20"/>
      <c r="G143" s="20"/>
    </row>
    <row r="144" spans="6:8" x14ac:dyDescent="0.45">
      <c r="F144" s="20"/>
      <c r="G144" s="20"/>
    </row>
    <row r="145" spans="6:7" x14ac:dyDescent="0.45">
      <c r="F145" s="20"/>
      <c r="G145" s="20"/>
    </row>
    <row r="146" spans="6:7" x14ac:dyDescent="0.45">
      <c r="F146" s="20"/>
      <c r="G146" s="20"/>
    </row>
    <row r="147" spans="6:7" x14ac:dyDescent="0.45">
      <c r="F147" s="20"/>
      <c r="G147" s="20"/>
    </row>
    <row r="148" spans="6:7" x14ac:dyDescent="0.45">
      <c r="F148" s="20"/>
      <c r="G148" s="20"/>
    </row>
    <row r="149" spans="6:7" x14ac:dyDescent="0.45">
      <c r="F149" s="20"/>
      <c r="G149" s="20"/>
    </row>
    <row r="150" spans="6:7" x14ac:dyDescent="0.45">
      <c r="F150" s="20"/>
      <c r="G150" s="20"/>
    </row>
    <row r="151" spans="6:7" x14ac:dyDescent="0.45">
      <c r="F151" s="20"/>
      <c r="G151" s="20"/>
    </row>
    <row r="152" spans="6:7" x14ac:dyDescent="0.45">
      <c r="F152" s="20"/>
      <c r="G152" s="20"/>
    </row>
    <row r="153" spans="6:7" x14ac:dyDescent="0.45">
      <c r="F153" s="20"/>
      <c r="G153" s="20"/>
    </row>
    <row r="154" spans="6:7" x14ac:dyDescent="0.45">
      <c r="F154" s="20"/>
      <c r="G154" s="20"/>
    </row>
    <row r="155" spans="6:7" x14ac:dyDescent="0.45">
      <c r="F155" s="20"/>
      <c r="G155" s="20"/>
    </row>
    <row r="156" spans="6:7" x14ac:dyDescent="0.45">
      <c r="F156" s="20"/>
      <c r="G156" s="20"/>
    </row>
  </sheetData>
  <sortState xmlns:xlrd2="http://schemas.microsoft.com/office/spreadsheetml/2017/richdata2" ref="A76:I79">
    <sortCondition ref="H76:H79"/>
  </sortState>
  <mergeCells count="3">
    <mergeCell ref="J1:M1"/>
    <mergeCell ref="N1:Q1"/>
    <mergeCell ref="R1:U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John, Yohan Joshua</dc:creator>
  <cp:lastModifiedBy>Yohan John</cp:lastModifiedBy>
  <dcterms:created xsi:type="dcterms:W3CDTF">2015-09-29T17:28:08Z</dcterms:created>
  <dcterms:modified xsi:type="dcterms:W3CDTF">2021-06-18T00:14:52Z</dcterms:modified>
</cp:coreProperties>
</file>