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7515" yWindow="0" windowWidth="12915" windowHeight="11760" activeTab="2"/>
  </bookViews>
  <sheets>
    <sheet name="Cover Page" sheetId="1" r:id="rId1"/>
    <sheet name="General Instructions" sheetId="9" r:id="rId2"/>
    <sheet name="Regular" sheetId="2" r:id="rId3"/>
    <sheet name="Appeal" sheetId="6" r:id="rId4"/>
    <sheet name="Travel" sheetId="7" r:id="rId5"/>
    <sheet name="General Announcements" sheetId="10" r:id="rId6"/>
  </sheets>
  <definedNames>
    <definedName name="_xlnm._FilterDatabase" localSheetId="3" hidden="1">Appeal!$B$3:$P$3</definedName>
    <definedName name="_xlnm._FilterDatabase" localSheetId="2" hidden="1">Regular!$B$3:$K$3</definedName>
    <definedName name="_xlnm._FilterDatabase" localSheetId="4" hidden="1">Travel!$B$3:$N$3</definedName>
  </definedNames>
  <calcPr calcId="1257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6"/>
  <c r="K12"/>
  <c r="J11"/>
  <c r="K11"/>
  <c r="J5"/>
  <c r="K5"/>
  <c r="J6"/>
  <c r="K6"/>
  <c r="J7"/>
  <c r="K7"/>
  <c r="J8"/>
  <c r="K8"/>
  <c r="J9"/>
  <c r="K9"/>
  <c r="J10"/>
  <c r="K10"/>
  <c r="J13"/>
  <c r="K13"/>
  <c r="J4"/>
  <c r="K4"/>
  <c r="F8"/>
  <c r="F6"/>
</calcChain>
</file>

<file path=xl/sharedStrings.xml><?xml version="1.0" encoding="utf-8"?>
<sst xmlns="http://schemas.openxmlformats.org/spreadsheetml/2006/main" count="327" uniqueCount="265">
  <si>
    <t>Late:</t>
  </si>
  <si>
    <t>Absent:</t>
  </si>
  <si>
    <t>Members</t>
  </si>
  <si>
    <t>Budget</t>
  </si>
  <si>
    <t>Remaining regular funds (year):</t>
  </si>
  <si>
    <t>Remaining travel funds (year):</t>
  </si>
  <si>
    <t>Jake M.</t>
  </si>
  <si>
    <t xml:space="preserve"> Rohan</t>
  </si>
  <si>
    <t>Jen</t>
  </si>
  <si>
    <t>Anjali</t>
  </si>
  <si>
    <t xml:space="preserve">Group Name </t>
  </si>
  <si>
    <t>Event Name</t>
  </si>
  <si>
    <t xml:space="preserve">Amount Requested </t>
  </si>
  <si>
    <t>Amount Allocated</t>
  </si>
  <si>
    <t>Reasons</t>
  </si>
  <si>
    <t>AB Member Attending</t>
  </si>
  <si>
    <t>Motions</t>
  </si>
  <si>
    <t>Allocations Board Minutes</t>
  </si>
  <si>
    <t>Visiting Groups:</t>
  </si>
  <si>
    <t>Present:</t>
  </si>
  <si>
    <t>Nick</t>
  </si>
  <si>
    <t>Junior Member:</t>
  </si>
  <si>
    <t>Group</t>
  </si>
  <si>
    <t>Event</t>
  </si>
  <si>
    <t xml:space="preserve">Number of People </t>
  </si>
  <si>
    <t>Variable Amount</t>
  </si>
  <si>
    <t>Fixed Amount</t>
  </si>
  <si>
    <t>Last Updated:</t>
  </si>
  <si>
    <t>General Instructions</t>
  </si>
  <si>
    <t>What to do when..</t>
  </si>
  <si>
    <t>Decision</t>
  </si>
  <si>
    <t xml:space="preserve">Tabling means we just need more information before making an informed decision. The </t>
  </si>
  <si>
    <t xml:space="preserve">reasoning for tabling is listed below in the minutes, just scroll through the "Reason" cell. Please </t>
  </si>
  <si>
    <t xml:space="preserve">respond to us with this information in a timely manner and we'll be sure to look at your event at </t>
  </si>
  <si>
    <t xml:space="preserve">our next meeting. </t>
  </si>
  <si>
    <t xml:space="preserve">The reasoning for a denial is listed in the minutes. If after reading our AB Handbook, you still </t>
  </si>
  <si>
    <t xml:space="preserve">feel this is a misjudgement on our part, you are welcome to send us an email with a reason for </t>
  </si>
  <si>
    <t>Approved</t>
  </si>
  <si>
    <t>Tabled</t>
  </si>
  <si>
    <t>Denied</t>
  </si>
  <si>
    <t>Not Fully Funded</t>
  </si>
  <si>
    <t xml:space="preserve">Whilst the AB would love being able to fully fund all events, we are rarely able to due to our </t>
  </si>
  <si>
    <t xml:space="preserve">limited budget. We primarily aim to subsidize the costs of events based on how appropriately </t>
  </si>
  <si>
    <t xml:space="preserve">they use the USF. However, if you are dissatisfied with the allocation, you are welcome to </t>
  </si>
  <si>
    <t>appeal your decision.  </t>
  </si>
  <si>
    <t xml:space="preserve">after your event happens to actually receive the money. We will be taking back the money </t>
  </si>
  <si>
    <t>General Comments</t>
  </si>
  <si>
    <t>For Travel Events</t>
  </si>
  <si>
    <t xml:space="preserve">What is a deductible? In accordance with our new travel policy, the AB will now fund travel </t>
  </si>
  <si>
    <t xml:space="preserve">events on a per person basis. So if we fund you a total amount of $100.00 based on 10 people </t>
  </si>
  <si>
    <t xml:space="preserve">going, the deductible amount is the per person amount, $10 in this case. So if only 9 people </t>
  </si>
  <si>
    <t xml:space="preserve">attend, we will only sign off on [deductible amt] x [number of people that went], so 10 x 9= $90. </t>
  </si>
  <si>
    <t>Check out our AB Handbook to keep updated on our policies. </t>
  </si>
  <si>
    <t>Any Questions or Concerns</t>
  </si>
  <si>
    <t xml:space="preserve">If you have questions, comments or concerns, please do not hesitate to contact us! You can email </t>
  </si>
  <si>
    <t>next to the SAO Activities Consultants) at 1 University Road. </t>
  </si>
  <si>
    <t>Start Time: 6:00PM</t>
  </si>
  <si>
    <t>are considered to be fundable by the AB Handbook.</t>
  </si>
  <si>
    <t>meeting.</t>
  </si>
  <si>
    <r>
      <t xml:space="preserve">If your event is approved, you will still need to file an AB fund transfer form within </t>
    </r>
    <r>
      <rPr>
        <b/>
        <sz val="12"/>
        <rFont val="Times New Roman"/>
      </rPr>
      <t>two weeks</t>
    </r>
  </si>
  <si>
    <t>two weeks after the event to better fund other student groups, unless you emailed us about</t>
  </si>
  <si>
    <t>a situation preventing you from filing. The money you receive can be used for all costs which</t>
  </si>
  <si>
    <r>
      <t xml:space="preserve">your </t>
    </r>
    <r>
      <rPr>
        <b/>
        <sz val="12"/>
        <rFont val="Times New Roman"/>
      </rPr>
      <t>appeal</t>
    </r>
    <r>
      <rPr>
        <sz val="12"/>
        <rFont val="Times New Roman"/>
      </rPr>
      <t xml:space="preserve">. You are also welcome and encouraged to present your appeal at the next AB </t>
    </r>
  </si>
  <si>
    <t xml:space="preserve">us at allocate@bu.edu, or stop by our office hours! We are located in the Resource Room (right </t>
  </si>
  <si>
    <t xml:space="preserve">Program of the Month: </t>
  </si>
  <si>
    <t>If you put together an exceptional event using funding provided by Allocations Board, you should</t>
  </si>
  <si>
    <t xml:space="preserve">you should apply for AB Program of the Month Award! The winning student organization gets $100 award. </t>
  </si>
  <si>
    <t>All applications received will later be considered for Program of the Year for an award of $500.</t>
  </si>
  <si>
    <t>General Announcements</t>
  </si>
  <si>
    <t>Notes</t>
  </si>
  <si>
    <t xml:space="preserve">Original Allocation </t>
  </si>
  <si>
    <t xml:space="preserve">Appeal Requested </t>
  </si>
  <si>
    <t>Appeal Allocated</t>
  </si>
  <si>
    <t>Total Allocation</t>
  </si>
  <si>
    <t>Vlad</t>
  </si>
  <si>
    <t>Will</t>
  </si>
  <si>
    <t>Steve</t>
  </si>
  <si>
    <t>Jacob B.</t>
  </si>
  <si>
    <t>Lani</t>
  </si>
  <si>
    <t>www.bu.edu/allocate/minutes</t>
  </si>
  <si>
    <t>2. From now on, funding decisions will not be emailed out. All decisions will be uploaded at this link:</t>
  </si>
  <si>
    <t>We heard it was an amazing event!</t>
  </si>
  <si>
    <t xml:space="preserve">1. Congratulations to the Lebanese Club for winning Program of the Month with their Lebanese Night! </t>
  </si>
  <si>
    <t>Meeting: 2/04/2013</t>
  </si>
  <si>
    <t>Harshel</t>
  </si>
  <si>
    <t>Partial Funding</t>
  </si>
  <si>
    <t>Fund in Full</t>
  </si>
  <si>
    <t>Deny Funding</t>
  </si>
  <si>
    <t>Yuzhao</t>
  </si>
  <si>
    <t>Jason</t>
  </si>
  <si>
    <t>1. Please come join the Allocations Board in our Town Hall Meeting on March 5th in PHO 206!</t>
  </si>
  <si>
    <t>2. The minutes will now serve as the primary source of which Allocations Board members will</t>
  </si>
  <si>
    <t xml:space="preserve">   be attending your event.</t>
  </si>
  <si>
    <t>Meeting: 2/20/2013</t>
  </si>
  <si>
    <t>Hedieh</t>
  </si>
  <si>
    <t>Ashley</t>
  </si>
  <si>
    <t>Jaskaran</t>
  </si>
  <si>
    <t>Phi Iota Alpha</t>
  </si>
  <si>
    <t>Islamic Society</t>
  </si>
  <si>
    <t>Adam W.</t>
  </si>
  <si>
    <t>Adam D.</t>
  </si>
  <si>
    <t>-Good event</t>
  </si>
  <si>
    <t>Program of the Month February</t>
  </si>
  <si>
    <t>PRSSA</t>
  </si>
  <si>
    <t>PR Advanced: Embrace the Possibilities</t>
  </si>
  <si>
    <t>Meeting: 3/04/2013</t>
  </si>
  <si>
    <t xml:space="preserve">1. Be sure to come join the Allocations Board in our Town Hall Meeting tomorrow, March 5th, </t>
  </si>
  <si>
    <t xml:space="preserve">   in PHO 206!</t>
  </si>
  <si>
    <t>2. Congrats to PRSSA for being the winner of our February Program of the Month!</t>
  </si>
  <si>
    <t>Boston University Geology Society</t>
  </si>
  <si>
    <t>BUGS Movie Night</t>
  </si>
  <si>
    <t>Blood Drive</t>
  </si>
  <si>
    <t>Delta Gamma</t>
  </si>
  <si>
    <t>Anchor Splash</t>
  </si>
  <si>
    <t>Photography Club</t>
  </si>
  <si>
    <t>Boston Salsa University</t>
  </si>
  <si>
    <t>African Students Organization</t>
  </si>
  <si>
    <t>FeelGood World BU</t>
  </si>
  <si>
    <t>Cheese Wars at Delaware Valley College</t>
  </si>
  <si>
    <t>Jay</t>
  </si>
  <si>
    <t>Grace</t>
  </si>
  <si>
    <t>African Students Association</t>
  </si>
  <si>
    <t>Interfaith Council</t>
  </si>
  <si>
    <t>Slow Children At Play</t>
  </si>
  <si>
    <t>Spring Show</t>
  </si>
  <si>
    <t>World Affairs Forum</t>
  </si>
  <si>
    <t>Outside of Office Hours</t>
  </si>
  <si>
    <t>X-Ception Step Team</t>
  </si>
  <si>
    <t>Groundbreakers Step Competition</t>
  </si>
  <si>
    <t>The Sweethearts</t>
  </si>
  <si>
    <t>Battle of the Divas</t>
  </si>
  <si>
    <t>BU Chinese Students Association</t>
  </si>
  <si>
    <t>BUCSA and PC Gaming presents Star League</t>
  </si>
  <si>
    <t xml:space="preserve">Center For Gender, Sexuality, and Activism    </t>
  </si>
  <si>
    <t>Take Back The Night</t>
  </si>
  <si>
    <t xml:space="preserve">Kazakh Student Union </t>
  </si>
  <si>
    <r>
      <t>Nauriz 2013</t>
    </r>
    <r>
      <rPr>
        <sz val="12"/>
        <color theme="1"/>
        <rFont val="Times New Roman"/>
        <family val="1"/>
      </rPr>
      <t xml:space="preserve"> </t>
    </r>
  </si>
  <si>
    <t>Vegetarian Society</t>
  </si>
  <si>
    <t>Why we love dogs, eat pigs, wear cows</t>
  </si>
  <si>
    <t>Fusion</t>
  </si>
  <si>
    <t>Prelude New England Dance Competition</t>
  </si>
  <si>
    <t>Global Awareness Project</t>
  </si>
  <si>
    <t>GAP/SAHT 5K Race</t>
  </si>
  <si>
    <t>Billiards Club</t>
  </si>
  <si>
    <t>Tournament at Jillian's</t>
  </si>
  <si>
    <t>Japanese Student Association</t>
  </si>
  <si>
    <t>Tea Ceremony</t>
  </si>
  <si>
    <t>\</t>
  </si>
  <si>
    <t>Diner's Club</t>
  </si>
  <si>
    <t>Event at Towne Stove &amp; Spiritis</t>
  </si>
  <si>
    <t>Haitian Cultural Association</t>
  </si>
  <si>
    <t>Café au Lait</t>
  </si>
  <si>
    <t>Zouk Night</t>
  </si>
  <si>
    <t>Comedy Night with Azhar Usman</t>
  </si>
  <si>
    <t>VOX: Voices for Choice</t>
  </si>
  <si>
    <t>Spectra Speaks</t>
  </si>
  <si>
    <t>Interfaith Fair</t>
  </si>
  <si>
    <t>Baila Conmigo</t>
  </si>
  <si>
    <t>Videogame Society</t>
  </si>
  <si>
    <t>Weekly Meetings</t>
  </si>
  <si>
    <t>India Club</t>
  </si>
  <si>
    <t>Mehfil</t>
  </si>
  <si>
    <t>Sigma Phi Epsilon</t>
  </si>
  <si>
    <t>Face the Faculty</t>
  </si>
  <si>
    <t>Mustard Seed</t>
  </si>
  <si>
    <t>Break It Down Boston</t>
  </si>
  <si>
    <t>Student Occupational Therapy Association</t>
  </si>
  <si>
    <t>Last Taboo Screening</t>
  </si>
  <si>
    <t>Speak For Yourself</t>
  </si>
  <si>
    <t>Anis Mojgani Poetry Show</t>
  </si>
  <si>
    <t>Center For Gender and Sexuality Activism</t>
  </si>
  <si>
    <t>Women Rock</t>
  </si>
  <si>
    <t xml:space="preserve">College Democrats </t>
  </si>
  <si>
    <t>DC Trip</t>
  </si>
  <si>
    <t>Gallery Show Extravaganza</t>
  </si>
  <si>
    <t>Emerald Celebrtaion</t>
  </si>
  <si>
    <t>Debate Society</t>
  </si>
  <si>
    <t>Spring Debate Tournament</t>
  </si>
  <si>
    <t>Treblemakers</t>
  </si>
  <si>
    <t>Cluster of A Capella</t>
  </si>
  <si>
    <t>Bulletproof Funk</t>
  </si>
  <si>
    <t>Jake K.</t>
  </si>
  <si>
    <t>College Democrats</t>
  </si>
  <si>
    <t>Center for Gender Sexuality and Activism</t>
  </si>
  <si>
    <t>Geography Society</t>
  </si>
  <si>
    <t>Feel Good BU</t>
  </si>
  <si>
    <t>Ballroom Dance</t>
  </si>
  <si>
    <t>12th Annual Terrier Dance Sport Competition</t>
  </si>
  <si>
    <t xml:space="preserve">-Motion 1796
-Motion seconded
-Motion passes; 14-0-0 </t>
  </si>
  <si>
    <t>-Great cultural event
-Collaborating with many groups</t>
  </si>
  <si>
    <t xml:space="preserve">-Good event
-Positive past experience </t>
  </si>
  <si>
    <t xml:space="preserve">-Motion 1560
-Motion seconded
-Motion passes; 13-0-1 </t>
  </si>
  <si>
    <t>-Free event
-Good programming in the past</t>
  </si>
  <si>
    <t xml:space="preserve">-Motion 5000
-Motion seconded
-Motion passes; 12-1-1 </t>
  </si>
  <si>
    <t>-Motion 910 (65 deductible)
-Motion seconded
-Motion passes; 12-0-2</t>
  </si>
  <si>
    <t>-Reasonable deductible</t>
  </si>
  <si>
    <t>-Good collaboration</t>
  </si>
  <si>
    <t xml:space="preserve">-Motion 1931.68
-Motion seconded
-Motion passes; 10-0-4 </t>
  </si>
  <si>
    <t>-Unique experience
-Good event</t>
  </si>
  <si>
    <t xml:space="preserve">-Motion 3800
-Motion seconded
-Motion passes; 10-1-2 </t>
  </si>
  <si>
    <t>-Good creative advertising</t>
  </si>
  <si>
    <t>-Motion 4684.5
-Motion seconded
-Motion passes; 9-3-2</t>
  </si>
  <si>
    <t>-Good planning
-Well programmed event</t>
  </si>
  <si>
    <t>-Motion 550
-Motion seconded
-Motion passes; 11-0-3</t>
  </si>
  <si>
    <t>-Free event</t>
  </si>
  <si>
    <t>-Motion 681.25
-Motion seconded
-Motion passes; 14-0-0</t>
  </si>
  <si>
    <t>-Active group on campus
-Unique event</t>
  </si>
  <si>
    <t>-Motion 400
-Motion seconded
-Motion passes; 14-0-0</t>
  </si>
  <si>
    <t>-Investing in props, long term purchase</t>
  </si>
  <si>
    <t>-Motion 765.5
-Motion seconded
-Motion passes; 10-0-2</t>
  </si>
  <si>
    <t>-Motion 235
-Motion seconded
-Motion passes; 12-1-1</t>
  </si>
  <si>
    <t>-Trying to save money
-Cost is out of the control of the group, 
not anticipated</t>
  </si>
  <si>
    <t>-Congratulations on 1st place!</t>
  </si>
  <si>
    <t>-Unique educational experience</t>
  </si>
  <si>
    <t>-Motion 421
-Motion seconded
-Motion passes; 9-0-3</t>
  </si>
  <si>
    <t>-Necessary ticket costs</t>
  </si>
  <si>
    <t>-Motion 155
-Motion seconded
-Motion passes; 10-0-4</t>
  </si>
  <si>
    <t>-Increased SPS cost</t>
  </si>
  <si>
    <t>-Motion 235
-Motion seconded
-Motion passes; 9-0-5</t>
  </si>
  <si>
    <t>-Motion 167.61
-Motion seconded
-Motion passes; 10-0-4</t>
  </si>
  <si>
    <t>-Does not add to student experience
-Other groups hold blood drives
-Not a proper use of the USF</t>
  </si>
  <si>
    <t>-Motion to Deny
-Motion seconded
-Motion passes; 9-0-2</t>
  </si>
  <si>
    <t>-Free event
-Lots of good collaboration</t>
  </si>
  <si>
    <t>-Motion 1237.5
-Motion seconded
-Motion passes; 11-0-2</t>
  </si>
  <si>
    <t>-Charging tickets
-Expensive costume prices</t>
  </si>
  <si>
    <t>-Motion 829
-Motion seconded
-Motion passes; 11-0-1</t>
  </si>
  <si>
    <t>-Reasonable costs</t>
  </si>
  <si>
    <t>-Reasonable advertising costs</t>
  </si>
  <si>
    <t>-Motion 105.99
-Motion seconded
-Motion passes; 9-1-2</t>
  </si>
  <si>
    <t>-Not all fundable costs</t>
  </si>
  <si>
    <t xml:space="preserve">-Motion 750
-Motion seconded
-Motion passes; </t>
  </si>
  <si>
    <t>-Not to be used on Food or Prizes</t>
  </si>
  <si>
    <t>-Not to be used on Food</t>
  </si>
  <si>
    <t>-Unique event
-Open to all BU students</t>
  </si>
  <si>
    <t>-Motion 285
-Motion seconded
-Motion passes; 9-1-2</t>
  </si>
  <si>
    <t xml:space="preserve">-Tabled until we have further information on the cultural significance of the food &amp; SPS </t>
  </si>
  <si>
    <t>-Motion to Table
-Motion seconded
-Motion passes; 11-1-0</t>
  </si>
  <si>
    <t>-Necessary competition costs</t>
  </si>
  <si>
    <t>-Motion 480
-Motion seconded
-Motion passes; 10-0-2</t>
  </si>
  <si>
    <t>-Tabled until we have further information on what the actual costs are, need a proper cost breakdown</t>
  </si>
  <si>
    <t>-Motion to Table
-Motion seconded
-Motion passes; 10-0-1</t>
  </si>
  <si>
    <t>-Open to the BU community</t>
  </si>
  <si>
    <t>-Motion 168
-Motion seconded
-Motion passes; 10-0-1</t>
  </si>
  <si>
    <t>-Please look at past events to plan based on previous costs</t>
  </si>
  <si>
    <t>-Unique cultural experience</t>
  </si>
  <si>
    <t>-Motion 500
-Motion seconded
-Motion passes; 10-0-1</t>
  </si>
  <si>
    <t>-Tabled until we know how many people will be attending</t>
  </si>
  <si>
    <t>-Motion 
-Motion seconded
-Motion passes; 11-0-0</t>
  </si>
  <si>
    <t>-Unique cultural event</t>
  </si>
  <si>
    <t>-Motion 752.92
-Motion seconded
-Motion passes; 10-0-2</t>
  </si>
  <si>
    <t>-Motion 983.62
-Motion seconded
-Motion passes; 9-0-5</t>
  </si>
  <si>
    <t>-Covered fundable costs</t>
  </si>
  <si>
    <t>-Not to be used on catering</t>
  </si>
  <si>
    <t>-Supply purchase</t>
  </si>
  <si>
    <t>-Motion 60
-Motion seconded
-Motion passes; 10-0-2</t>
  </si>
  <si>
    <t>-Unique event
-Good collaboration</t>
  </si>
  <si>
    <t>-Motion 1358.15
-Motion seconded
-Motion passes; 10-0-2</t>
  </si>
  <si>
    <t>-Motion 315
-Motion seconded
-Motion passes; 9-0-2</t>
  </si>
  <si>
    <t>-Covering fundable costs</t>
  </si>
  <si>
    <t>-Not to b used on cookies</t>
  </si>
  <si>
    <t>-Motion 2400
-Motion seconded
-Motion passes; 9-1-2</t>
  </si>
  <si>
    <t>Lani Rush</t>
  </si>
  <si>
    <t>-Motion 3000
-Motion seconded
-Motion passes; 12-0-0</t>
  </si>
  <si>
    <t>-Subsidizing cost
-Expensive event</t>
  </si>
  <si>
    <t>-Motion 1000
-Motion seconded
-Motion passes; 10-0-2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</si>
</sst>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26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2"/>
      <name val="Times New Roman"/>
    </font>
    <font>
      <b/>
      <sz val="12"/>
      <name val="Times New Roman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sz val="9"/>
      <color theme="1"/>
      <name val="Verdana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0" xfId="0" applyFont="1" applyFill="1"/>
    <xf numFmtId="0" fontId="1" fillId="0" borderId="0" xfId="0" applyFont="1" applyFill="1"/>
    <xf numFmtId="0" fontId="1" fillId="4" borderId="0" xfId="0" applyFont="1" applyFill="1"/>
    <xf numFmtId="14" fontId="1" fillId="4" borderId="0" xfId="0" applyNumberFormat="1" applyFont="1" applyFill="1"/>
    <xf numFmtId="0" fontId="1" fillId="0" borderId="4" xfId="0" applyFont="1" applyBorder="1" applyAlignment="1">
      <alignment horizontal="left" indent="1"/>
    </xf>
    <xf numFmtId="44" fontId="3" fillId="0" borderId="5" xfId="0" applyNumberFormat="1" applyFont="1" applyBorder="1"/>
    <xf numFmtId="0" fontId="1" fillId="0" borderId="6" xfId="0" applyFont="1" applyBorder="1" applyAlignment="1">
      <alignment horizontal="left" indent="1"/>
    </xf>
    <xf numFmtId="44" fontId="3" fillId="0" borderId="7" xfId="0" applyNumberFormat="1" applyFont="1" applyBorder="1"/>
    <xf numFmtId="0" fontId="1" fillId="4" borderId="0" xfId="0" applyFont="1" applyFill="1" applyBorder="1"/>
    <xf numFmtId="0" fontId="1" fillId="0" borderId="0" xfId="0" applyFont="1" applyBorder="1"/>
    <xf numFmtId="0" fontId="1" fillId="3" borderId="3" xfId="0" applyFont="1" applyFill="1" applyBorder="1"/>
    <xf numFmtId="0" fontId="1" fillId="3" borderId="9" xfId="0" applyFont="1" applyFill="1" applyBorder="1"/>
    <xf numFmtId="0" fontId="3" fillId="3" borderId="8" xfId="0" applyFont="1" applyFill="1" applyBorder="1"/>
    <xf numFmtId="0" fontId="3" fillId="3" borderId="2" xfId="0" applyFont="1" applyFill="1" applyBorder="1"/>
    <xf numFmtId="0" fontId="7" fillId="5" borderId="0" xfId="1" applyFont="1" applyFill="1" applyBorder="1" applyAlignment="1">
      <alignment horizontal="left"/>
    </xf>
    <xf numFmtId="0" fontId="8" fillId="6" borderId="0" xfId="1" applyFont="1" applyFill="1" applyBorder="1" applyAlignment="1">
      <alignment horizontal="left"/>
    </xf>
    <xf numFmtId="0" fontId="9" fillId="6" borderId="0" xfId="1" applyFont="1" applyFill="1"/>
    <xf numFmtId="14" fontId="10" fillId="6" borderId="0" xfId="1" applyNumberFormat="1" applyFont="1" applyFill="1" applyBorder="1" applyAlignment="1">
      <alignment horizontal="left"/>
    </xf>
    <xf numFmtId="0" fontId="4" fillId="0" borderId="11" xfId="0" applyFont="1" applyBorder="1"/>
    <xf numFmtId="0" fontId="1" fillId="0" borderId="11" xfId="0" applyFont="1" applyBorder="1"/>
    <xf numFmtId="14" fontId="1" fillId="0" borderId="1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5" fillId="0" borderId="14" xfId="0" applyFont="1" applyBorder="1"/>
    <xf numFmtId="0" fontId="1" fillId="0" borderId="15" xfId="0" applyFont="1" applyBorder="1"/>
    <xf numFmtId="0" fontId="4" fillId="0" borderId="0" xfId="0" applyFont="1" applyBorder="1"/>
    <xf numFmtId="14" fontId="1" fillId="0" borderId="0" xfId="0" applyNumberFormat="1" applyFont="1" applyBorder="1"/>
    <xf numFmtId="0" fontId="1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0" fillId="6" borderId="0" xfId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44" fontId="3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6" borderId="16" xfId="1" applyFont="1" applyFill="1" applyBorder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6" fillId="6" borderId="16" xfId="1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44" fontId="1" fillId="0" borderId="1" xfId="0" applyNumberFormat="1" applyFont="1" applyFill="1" applyBorder="1" applyAlignment="1">
      <alignment vertical="center"/>
    </xf>
    <xf numFmtId="0" fontId="13" fillId="0" borderId="0" xfId="2" applyFill="1" applyBorder="1" applyAlignment="1" applyProtection="1"/>
    <xf numFmtId="0" fontId="1" fillId="0" borderId="17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/>
    </xf>
    <xf numFmtId="0" fontId="1" fillId="0" borderId="3" xfId="0" applyFont="1" applyBorder="1"/>
    <xf numFmtId="0" fontId="5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44" fontId="3" fillId="0" borderId="7" xfId="0" applyNumberFormat="1" applyFont="1" applyBorder="1" applyAlignment="1">
      <alignment wrapText="1"/>
    </xf>
    <xf numFmtId="0" fontId="1" fillId="0" borderId="6" xfId="0" applyFont="1" applyBorder="1" applyAlignment="1">
      <alignment horizontal="left" vertical="top" indent="1"/>
    </xf>
    <xf numFmtId="0" fontId="1" fillId="0" borderId="0" xfId="0" applyFont="1" applyFill="1" applyAlignment="1">
      <alignment horizontal="left"/>
    </xf>
    <xf numFmtId="0" fontId="1" fillId="3" borderId="0" xfId="0" applyFont="1" applyFill="1" applyAlignment="1">
      <alignment vertical="center" wrapText="1"/>
    </xf>
    <xf numFmtId="44" fontId="1" fillId="3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Continuous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2" fontId="1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/>
    <xf numFmtId="0" fontId="1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1" fillId="0" borderId="1" xfId="0" quotePrefix="1" applyNumberFormat="1" applyFont="1" applyBorder="1" applyAlignment="1">
      <alignment vertical="center" wrapText="1"/>
    </xf>
    <xf numFmtId="42" fontId="1" fillId="0" borderId="1" xfId="0" applyNumberFormat="1" applyFont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" fillId="0" borderId="0" xfId="0" quotePrefix="1" applyFont="1" applyFill="1" applyAlignment="1">
      <alignment vertical="center"/>
    </xf>
  </cellXfs>
  <cellStyles count="3">
    <cellStyle name="Hyperlink" xfId="2" builtinId="8"/>
    <cellStyle name="Normal" xfId="0" builtinId="0"/>
    <cellStyle name="Normal_sheet" xfId="1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u.edu/allocate/files/2010/11/Updated-AB-Handbook-Oct-2012.pdf" TargetMode="External"/><Relationship Id="rId1" Type="http://schemas.openxmlformats.org/officeDocument/2006/relationships/hyperlink" Target="http://www.bu.edu/allocate/office-hour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.edu/allocate/minu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opLeftCell="A13" zoomScale="80" zoomScaleNormal="80" zoomScalePageLayoutView="80" workbookViewId="0">
      <selection activeCell="D14" sqref="D14"/>
    </sheetView>
  </sheetViews>
  <sheetFormatPr defaultColWidth="8.85546875" defaultRowHeight="15.75"/>
  <cols>
    <col min="1" max="2" width="3.28515625" style="12" customWidth="1"/>
    <col min="3" max="3" width="36.42578125" style="12" customWidth="1"/>
    <col min="4" max="4" width="34.42578125" style="12" customWidth="1"/>
    <col min="5" max="5" width="18.7109375" style="12" customWidth="1"/>
    <col min="6" max="6" width="4" style="12" customWidth="1"/>
    <col min="7" max="7" width="3.42578125" style="12" customWidth="1"/>
    <col min="8" max="8" width="9.140625" style="1" bestFit="1" customWidth="1"/>
    <col min="9" max="9" width="10.42578125" style="1" bestFit="1" customWidth="1"/>
    <col min="10" max="10" width="10.28515625" style="1" bestFit="1" customWidth="1"/>
    <col min="11" max="11" width="8.28515625" style="1" bestFit="1" customWidth="1"/>
    <col min="12" max="12" width="9" style="1" bestFit="1" customWidth="1"/>
    <col min="13" max="16384" width="8.85546875" style="1"/>
  </cols>
  <sheetData>
    <row r="1" spans="1:7" s="12" customFormat="1">
      <c r="A1" s="11"/>
      <c r="B1" s="11"/>
      <c r="C1" s="11"/>
      <c r="D1" s="11"/>
      <c r="E1" s="11"/>
      <c r="F1" s="11"/>
      <c r="G1" s="11"/>
    </row>
    <row r="2" spans="1:7" s="12" customFormat="1">
      <c r="A2" s="11"/>
      <c r="B2" s="13"/>
      <c r="C2" s="25"/>
      <c r="D2" s="25"/>
      <c r="E2" s="25"/>
      <c r="F2" s="13"/>
      <c r="G2" s="11"/>
    </row>
    <row r="3" spans="1:7" ht="30" customHeight="1">
      <c r="A3" s="11"/>
      <c r="B3" s="13"/>
      <c r="C3" s="26" t="s">
        <v>17</v>
      </c>
      <c r="D3" s="26"/>
      <c r="E3" s="28">
        <v>41358</v>
      </c>
      <c r="F3" s="14"/>
      <c r="G3" s="11"/>
    </row>
    <row r="4" spans="1:7" ht="12.75" customHeight="1" thickBot="1">
      <c r="A4" s="11"/>
      <c r="B4" s="13"/>
      <c r="C4" s="61"/>
      <c r="D4" s="61"/>
      <c r="E4" s="64" t="s">
        <v>56</v>
      </c>
      <c r="F4" s="14"/>
      <c r="G4" s="11"/>
    </row>
    <row r="5" spans="1:7" ht="9" customHeight="1" thickTop="1">
      <c r="A5" s="11"/>
      <c r="B5" s="13"/>
      <c r="C5" s="62"/>
      <c r="D5" s="62"/>
      <c r="E5" s="63"/>
      <c r="F5" s="14"/>
      <c r="G5" s="11"/>
    </row>
    <row r="6" spans="1:7" ht="10.35" customHeight="1">
      <c r="A6" s="11"/>
      <c r="B6" s="13"/>
      <c r="C6" s="41"/>
      <c r="D6" s="20"/>
      <c r="E6" s="42"/>
      <c r="F6" s="14"/>
      <c r="G6" s="11"/>
    </row>
    <row r="7" spans="1:7" ht="16.5" customHeight="1">
      <c r="A7" s="11"/>
      <c r="B7" s="13"/>
      <c r="C7" s="41"/>
      <c r="D7" s="20"/>
      <c r="E7" s="42"/>
      <c r="F7" s="14"/>
      <c r="G7" s="11"/>
    </row>
    <row r="8" spans="1:7" ht="16.5" customHeight="1" thickBot="1">
      <c r="A8" s="11"/>
      <c r="B8" s="13"/>
      <c r="C8" s="23" t="s">
        <v>102</v>
      </c>
      <c r="D8" s="22"/>
      <c r="E8" s="42"/>
      <c r="F8" s="14"/>
      <c r="G8" s="11"/>
    </row>
    <row r="9" spans="1:7" ht="16.5" customHeight="1" thickTop="1">
      <c r="A9" s="11"/>
      <c r="B9" s="13"/>
      <c r="C9" s="15" t="s">
        <v>22</v>
      </c>
      <c r="D9" s="16" t="s">
        <v>103</v>
      </c>
      <c r="E9" s="42"/>
      <c r="F9" s="14"/>
      <c r="G9" s="11"/>
    </row>
    <row r="10" spans="1:7" ht="33.75" customHeight="1">
      <c r="A10" s="11"/>
      <c r="B10" s="13"/>
      <c r="C10" s="87" t="s">
        <v>23</v>
      </c>
      <c r="D10" s="86" t="s">
        <v>104</v>
      </c>
      <c r="E10" s="42"/>
      <c r="F10" s="14"/>
      <c r="G10" s="11"/>
    </row>
    <row r="11" spans="1:7" ht="16.5" customHeight="1">
      <c r="A11" s="11"/>
      <c r="B11" s="13"/>
      <c r="C11" s="41"/>
      <c r="D11" s="20"/>
      <c r="E11" s="42"/>
      <c r="F11" s="14"/>
      <c r="G11" s="11"/>
    </row>
    <row r="12" spans="1:7">
      <c r="A12" s="11"/>
      <c r="B12" s="13"/>
      <c r="C12" s="1"/>
      <c r="D12" s="1"/>
      <c r="E12" s="1"/>
      <c r="F12" s="13"/>
      <c r="G12" s="11"/>
    </row>
    <row r="13" spans="1:7" ht="16.5" thickBot="1">
      <c r="A13" s="11"/>
      <c r="B13" s="13"/>
      <c r="C13" s="23" t="s">
        <v>3</v>
      </c>
      <c r="D13" s="22"/>
      <c r="E13" s="1"/>
      <c r="F13" s="13"/>
      <c r="G13" s="11"/>
    </row>
    <row r="14" spans="1:7" ht="16.5" thickTop="1">
      <c r="A14" s="11"/>
      <c r="B14" s="13"/>
      <c r="C14" s="15" t="s">
        <v>4</v>
      </c>
      <c r="D14" s="16">
        <v>38000</v>
      </c>
      <c r="E14" s="1"/>
      <c r="F14" s="13"/>
      <c r="G14" s="11"/>
    </row>
    <row r="15" spans="1:7">
      <c r="A15" s="11"/>
      <c r="B15" s="13"/>
      <c r="C15" s="17" t="s">
        <v>5</v>
      </c>
      <c r="D15" s="18">
        <v>9000</v>
      </c>
      <c r="E15" s="1"/>
      <c r="F15" s="13"/>
      <c r="G15" s="11"/>
    </row>
    <row r="16" spans="1:7">
      <c r="A16" s="11"/>
      <c r="B16" s="13"/>
      <c r="C16" s="1"/>
      <c r="D16" s="1"/>
      <c r="E16" s="1"/>
      <c r="F16" s="13"/>
      <c r="G16" s="11"/>
    </row>
    <row r="17" spans="1:7">
      <c r="A17" s="11"/>
      <c r="B17" s="13"/>
      <c r="C17" s="1"/>
      <c r="D17" s="1"/>
      <c r="E17" s="1"/>
      <c r="F17" s="13"/>
      <c r="G17" s="11"/>
    </row>
    <row r="18" spans="1:7" ht="16.5" thickBot="1">
      <c r="A18" s="11"/>
      <c r="B18" s="13"/>
      <c r="C18" s="23" t="s">
        <v>18</v>
      </c>
      <c r="D18" s="22"/>
      <c r="E18" s="1"/>
      <c r="F18" s="13"/>
      <c r="G18" s="11"/>
    </row>
    <row r="19" spans="1:7" ht="16.5" thickTop="1">
      <c r="A19" s="11"/>
      <c r="B19" s="13"/>
      <c r="C19" s="33" t="s">
        <v>122</v>
      </c>
      <c r="D19" s="33" t="s">
        <v>160</v>
      </c>
      <c r="E19" s="1"/>
      <c r="F19" s="13"/>
      <c r="G19" s="11"/>
    </row>
    <row r="20" spans="1:7">
      <c r="A20" s="11"/>
      <c r="B20" s="13"/>
      <c r="C20" s="34" t="s">
        <v>98</v>
      </c>
      <c r="D20" s="34" t="s">
        <v>182</v>
      </c>
      <c r="E20" s="1"/>
      <c r="F20" s="13"/>
      <c r="G20" s="11"/>
    </row>
    <row r="21" spans="1:7">
      <c r="A21" s="11"/>
      <c r="B21" s="13"/>
      <c r="C21" s="112" t="s">
        <v>183</v>
      </c>
      <c r="D21" s="34" t="s">
        <v>137</v>
      </c>
      <c r="E21" s="1"/>
      <c r="F21" s="13"/>
      <c r="G21" s="11"/>
    </row>
    <row r="22" spans="1:7">
      <c r="A22" s="11"/>
      <c r="B22" s="13"/>
      <c r="C22" s="34" t="s">
        <v>185</v>
      </c>
      <c r="D22" s="34" t="s">
        <v>180</v>
      </c>
      <c r="E22" s="1"/>
      <c r="F22" s="13"/>
      <c r="G22" s="11"/>
    </row>
    <row r="23" spans="1:7">
      <c r="A23" s="11"/>
      <c r="B23" s="13"/>
      <c r="C23" s="34" t="s">
        <v>129</v>
      </c>
      <c r="D23" s="34" t="s">
        <v>162</v>
      </c>
      <c r="E23" s="1"/>
      <c r="F23" s="13"/>
      <c r="G23" s="11"/>
    </row>
    <row r="24" spans="1:7">
      <c r="A24" s="11"/>
      <c r="B24" s="13"/>
      <c r="C24" s="34" t="s">
        <v>121</v>
      </c>
      <c r="D24" s="34" t="s">
        <v>186</v>
      </c>
      <c r="E24" s="1"/>
      <c r="F24" s="13"/>
      <c r="G24" s="11"/>
    </row>
    <row r="25" spans="1:7">
      <c r="A25" s="11"/>
      <c r="B25" s="13"/>
      <c r="C25" s="36" t="s">
        <v>184</v>
      </c>
      <c r="D25" s="36"/>
      <c r="E25" s="1"/>
      <c r="F25" s="13"/>
      <c r="G25" s="11"/>
    </row>
    <row r="26" spans="1:7">
      <c r="A26" s="11"/>
      <c r="B26" s="13"/>
      <c r="C26" s="1"/>
      <c r="D26" s="1"/>
      <c r="E26" s="1"/>
      <c r="F26" s="13"/>
      <c r="G26" s="11"/>
    </row>
    <row r="27" spans="1:7">
      <c r="A27" s="11"/>
      <c r="B27" s="13"/>
      <c r="C27" s="2"/>
      <c r="D27" s="1"/>
      <c r="E27" s="1"/>
      <c r="F27" s="13"/>
      <c r="G27" s="11"/>
    </row>
    <row r="28" spans="1:7" ht="16.5" thickBot="1">
      <c r="A28" s="11"/>
      <c r="B28" s="13"/>
      <c r="C28" s="24" t="s">
        <v>2</v>
      </c>
      <c r="D28" s="21"/>
      <c r="E28" s="20"/>
      <c r="F28" s="19"/>
      <c r="G28" s="11"/>
    </row>
    <row r="29" spans="1:7" ht="16.5" thickTop="1">
      <c r="A29" s="11"/>
      <c r="B29" s="13"/>
      <c r="C29" s="39" t="s">
        <v>19</v>
      </c>
      <c r="D29" s="40"/>
      <c r="E29" s="20"/>
      <c r="F29" s="19"/>
      <c r="G29" s="11"/>
    </row>
    <row r="30" spans="1:7">
      <c r="A30" s="11"/>
      <c r="B30" s="13"/>
      <c r="C30" s="32" t="s">
        <v>6</v>
      </c>
      <c r="D30" s="34" t="s">
        <v>119</v>
      </c>
      <c r="E30" s="20"/>
      <c r="F30" s="19"/>
      <c r="G30" s="11"/>
    </row>
    <row r="31" spans="1:7">
      <c r="A31" s="11"/>
      <c r="B31" s="13"/>
      <c r="C31" s="32" t="s">
        <v>78</v>
      </c>
      <c r="D31" s="34" t="s">
        <v>8</v>
      </c>
      <c r="E31" s="20"/>
      <c r="F31" s="19"/>
      <c r="G31" s="11"/>
    </row>
    <row r="32" spans="1:7">
      <c r="A32" s="11"/>
      <c r="B32" s="13"/>
      <c r="C32" s="32" t="s">
        <v>74</v>
      </c>
      <c r="D32" s="34" t="s">
        <v>7</v>
      </c>
      <c r="E32" s="20"/>
      <c r="F32" s="19"/>
      <c r="G32" s="11"/>
    </row>
    <row r="33" spans="1:7">
      <c r="A33" s="11"/>
      <c r="B33" s="13"/>
      <c r="C33" s="32" t="s">
        <v>95</v>
      </c>
      <c r="D33" s="34" t="s">
        <v>20</v>
      </c>
      <c r="E33" s="20"/>
      <c r="F33" s="19"/>
      <c r="G33" s="11"/>
    </row>
    <row r="34" spans="1:7">
      <c r="A34" s="11"/>
      <c r="B34" s="13"/>
      <c r="C34" s="32" t="s">
        <v>9</v>
      </c>
      <c r="D34" s="34" t="s">
        <v>88</v>
      </c>
      <c r="E34" s="20"/>
      <c r="F34" s="19"/>
      <c r="G34" s="11"/>
    </row>
    <row r="35" spans="1:7">
      <c r="A35" s="11"/>
      <c r="B35" s="13"/>
      <c r="C35" s="32" t="s">
        <v>84</v>
      </c>
      <c r="D35" s="34" t="s">
        <v>100</v>
      </c>
      <c r="E35" s="20"/>
      <c r="F35" s="19"/>
      <c r="G35" s="11"/>
    </row>
    <row r="36" spans="1:7">
      <c r="A36" s="11"/>
      <c r="B36" s="13"/>
      <c r="C36" s="32" t="s">
        <v>76</v>
      </c>
      <c r="D36" s="34"/>
      <c r="E36" s="20"/>
      <c r="F36" s="19"/>
      <c r="G36" s="11"/>
    </row>
    <row r="37" spans="1:7">
      <c r="A37" s="11"/>
      <c r="B37" s="13"/>
      <c r="C37" s="79" t="s">
        <v>0</v>
      </c>
      <c r="D37" s="80"/>
      <c r="E37" s="20"/>
      <c r="F37" s="19"/>
      <c r="G37" s="11"/>
    </row>
    <row r="38" spans="1:7">
      <c r="A38" s="11"/>
      <c r="B38" s="13"/>
      <c r="C38" s="78" t="s">
        <v>94</v>
      </c>
      <c r="D38" s="36" t="s">
        <v>120</v>
      </c>
      <c r="E38" s="20"/>
      <c r="F38" s="19"/>
      <c r="G38" s="11"/>
    </row>
    <row r="39" spans="1:7">
      <c r="A39" s="11"/>
      <c r="B39" s="13"/>
      <c r="C39" s="76" t="s">
        <v>1</v>
      </c>
      <c r="D39" s="77"/>
      <c r="E39" s="20"/>
      <c r="F39" s="19"/>
      <c r="G39" s="11"/>
    </row>
    <row r="40" spans="1:7">
      <c r="A40" s="11"/>
      <c r="B40" s="13"/>
      <c r="C40" s="71" t="s">
        <v>89</v>
      </c>
      <c r="D40" s="35" t="s">
        <v>181</v>
      </c>
      <c r="E40" s="20"/>
      <c r="F40" s="19"/>
      <c r="G40" s="11"/>
    </row>
    <row r="41" spans="1:7">
      <c r="A41" s="11"/>
      <c r="B41" s="13"/>
      <c r="C41" s="34" t="s">
        <v>75</v>
      </c>
      <c r="D41" s="35" t="s">
        <v>77</v>
      </c>
      <c r="E41" s="20"/>
      <c r="F41" s="19"/>
      <c r="G41" s="11"/>
    </row>
    <row r="42" spans="1:7">
      <c r="A42" s="11"/>
      <c r="B42" s="13"/>
      <c r="C42" s="34" t="s">
        <v>96</v>
      </c>
      <c r="D42" s="35" t="s">
        <v>99</v>
      </c>
      <c r="E42" s="20"/>
      <c r="F42" s="19"/>
      <c r="G42" s="11"/>
    </row>
    <row r="43" spans="1:7">
      <c r="A43" s="11"/>
      <c r="B43" s="13"/>
      <c r="C43" s="74" t="s">
        <v>21</v>
      </c>
      <c r="D43" s="75"/>
      <c r="E43" s="20"/>
      <c r="F43" s="19"/>
      <c r="G43" s="11"/>
    </row>
    <row r="44" spans="1:7">
      <c r="A44" s="11"/>
      <c r="B44" s="13"/>
      <c r="C44" s="81"/>
      <c r="D44" s="82"/>
      <c r="E44" s="20"/>
      <c r="F44" s="19"/>
      <c r="G44" s="11"/>
    </row>
    <row r="45" spans="1:7">
      <c r="A45" s="11"/>
      <c r="B45" s="13"/>
      <c r="C45" s="1"/>
      <c r="D45" s="1"/>
      <c r="E45" s="1"/>
      <c r="F45" s="13"/>
      <c r="G45" s="11"/>
    </row>
    <row r="46" spans="1:7">
      <c r="A46" s="11"/>
      <c r="B46" s="11"/>
      <c r="C46" s="11"/>
      <c r="D46" s="11"/>
      <c r="E46" s="11"/>
      <c r="F46" s="11"/>
      <c r="G46" s="1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="80" zoomScaleNormal="80" zoomScalePageLayoutView="80" workbookViewId="0">
      <selection activeCell="E43" sqref="E43"/>
    </sheetView>
  </sheetViews>
  <sheetFormatPr defaultColWidth="8.85546875" defaultRowHeight="15.75"/>
  <cols>
    <col min="1" max="2" width="3.28515625" style="12" customWidth="1"/>
    <col min="3" max="3" width="5" style="12" customWidth="1"/>
    <col min="4" max="4" width="41.28515625" style="12" customWidth="1"/>
    <col min="5" max="5" width="33.140625" style="12" customWidth="1"/>
    <col min="6" max="6" width="16.7109375" style="12" bestFit="1" customWidth="1"/>
    <col min="7" max="7" width="4" style="12" customWidth="1"/>
    <col min="8" max="8" width="3.42578125" style="12" customWidth="1"/>
    <col min="9" max="9" width="9.140625" style="1" bestFit="1" customWidth="1"/>
    <col min="10" max="10" width="10.42578125" style="1" bestFit="1" customWidth="1"/>
    <col min="11" max="11" width="10.28515625" style="1" bestFit="1" customWidth="1"/>
    <col min="12" max="12" width="8.28515625" style="1" bestFit="1" customWidth="1"/>
    <col min="13" max="13" width="9" style="1" bestFit="1" customWidth="1"/>
    <col min="14" max="16384" width="8.85546875" style="1"/>
  </cols>
  <sheetData>
    <row r="1" spans="1:8" s="12" customFormat="1">
      <c r="A1" s="11"/>
      <c r="B1" s="11"/>
      <c r="C1" s="11"/>
      <c r="D1" s="11"/>
      <c r="E1" s="11"/>
      <c r="F1" s="11"/>
      <c r="G1" s="11"/>
      <c r="H1" s="11"/>
    </row>
    <row r="2" spans="1:8" s="12" customFormat="1">
      <c r="A2" s="11"/>
      <c r="B2" s="13"/>
      <c r="C2" s="25"/>
      <c r="D2" s="25"/>
      <c r="E2" s="25"/>
      <c r="F2" s="25"/>
      <c r="G2" s="13"/>
      <c r="H2" s="11"/>
    </row>
    <row r="3" spans="1:8" ht="30" customHeight="1">
      <c r="A3" s="11"/>
      <c r="B3" s="13"/>
      <c r="C3" s="26" t="s">
        <v>28</v>
      </c>
      <c r="D3" s="26"/>
      <c r="E3" s="47" t="s">
        <v>27</v>
      </c>
      <c r="F3" s="28">
        <v>41241</v>
      </c>
      <c r="G3" s="14"/>
      <c r="H3" s="11"/>
    </row>
    <row r="4" spans="1:8" ht="10.35" customHeight="1" thickBot="1">
      <c r="A4" s="11"/>
      <c r="B4" s="13"/>
      <c r="C4" s="27"/>
      <c r="D4" s="27"/>
      <c r="E4" s="27"/>
      <c r="F4" s="27"/>
      <c r="G4" s="14"/>
      <c r="H4" s="11"/>
    </row>
    <row r="5" spans="1:8" ht="10.35" customHeight="1" thickTop="1">
      <c r="A5" s="11"/>
      <c r="B5" s="13"/>
      <c r="C5" s="29"/>
      <c r="D5" s="29"/>
      <c r="E5" s="30"/>
      <c r="F5" s="31"/>
      <c r="G5" s="14"/>
      <c r="H5" s="11"/>
    </row>
    <row r="6" spans="1:8" ht="10.35" hidden="1" customHeight="1">
      <c r="A6" s="11"/>
      <c r="B6" s="13"/>
      <c r="C6" s="41"/>
      <c r="D6" s="41"/>
      <c r="E6" s="20"/>
      <c r="F6" s="42"/>
      <c r="G6" s="14"/>
      <c r="H6" s="11"/>
    </row>
    <row r="7" spans="1:8" ht="16.5" hidden="1" customHeight="1">
      <c r="A7" s="11"/>
      <c r="B7" s="13"/>
      <c r="C7" s="48"/>
      <c r="D7" s="48"/>
      <c r="E7" s="49"/>
      <c r="F7" s="42"/>
      <c r="G7" s="14"/>
      <c r="H7" s="11"/>
    </row>
    <row r="8" spans="1:8" ht="16.5" customHeight="1">
      <c r="A8" s="11"/>
      <c r="B8" s="13"/>
      <c r="C8" s="2" t="s">
        <v>29</v>
      </c>
      <c r="D8" s="50"/>
      <c r="E8" s="49"/>
      <c r="F8" s="42"/>
      <c r="G8" s="14"/>
      <c r="H8" s="11"/>
    </row>
    <row r="9" spans="1:8" ht="16.5" customHeight="1">
      <c r="A9" s="11"/>
      <c r="B9" s="13"/>
      <c r="C9" s="2"/>
      <c r="D9" s="50"/>
      <c r="E9" s="49"/>
      <c r="F9" s="42"/>
      <c r="G9" s="14"/>
      <c r="H9" s="11"/>
    </row>
    <row r="10" spans="1:8" ht="16.5" customHeight="1">
      <c r="A10" s="11"/>
      <c r="B10" s="13"/>
      <c r="C10" s="58">
        <v>1</v>
      </c>
      <c r="D10" s="50" t="s">
        <v>37</v>
      </c>
      <c r="E10" s="49"/>
      <c r="F10" s="42"/>
      <c r="G10" s="14"/>
      <c r="H10" s="11"/>
    </row>
    <row r="11" spans="1:8" ht="16.5" customHeight="1">
      <c r="A11" s="11"/>
      <c r="B11" s="13"/>
      <c r="C11" s="2"/>
      <c r="D11" s="65" t="s">
        <v>59</v>
      </c>
      <c r="E11" s="49"/>
      <c r="F11" s="42"/>
      <c r="G11" s="14"/>
      <c r="H11" s="11"/>
    </row>
    <row r="12" spans="1:8" ht="16.5" customHeight="1">
      <c r="A12" s="11"/>
      <c r="B12" s="13"/>
      <c r="C12" s="2"/>
      <c r="D12" s="65" t="s">
        <v>45</v>
      </c>
      <c r="E12" s="49"/>
      <c r="F12" s="42"/>
      <c r="G12" s="14"/>
      <c r="H12" s="11"/>
    </row>
    <row r="13" spans="1:8" ht="16.5" customHeight="1">
      <c r="A13" s="11"/>
      <c r="B13" s="13"/>
      <c r="C13" s="2"/>
      <c r="D13" s="65" t="s">
        <v>60</v>
      </c>
      <c r="E13" s="49"/>
      <c r="F13" s="42"/>
      <c r="G13" s="14"/>
      <c r="H13" s="11"/>
    </row>
    <row r="14" spans="1:8" ht="16.5" customHeight="1">
      <c r="A14" s="11"/>
      <c r="B14" s="13"/>
      <c r="C14" s="2"/>
      <c r="D14" s="65" t="s">
        <v>61</v>
      </c>
      <c r="E14" s="49"/>
      <c r="F14" s="42"/>
      <c r="G14" s="14"/>
      <c r="H14" s="11"/>
    </row>
    <row r="15" spans="1:8" ht="16.5" customHeight="1">
      <c r="A15" s="11"/>
      <c r="B15" s="13"/>
      <c r="C15" s="2"/>
      <c r="D15" s="65" t="s">
        <v>57</v>
      </c>
      <c r="E15" s="49"/>
      <c r="F15" s="42"/>
      <c r="G15" s="14"/>
      <c r="H15" s="11"/>
    </row>
    <row r="16" spans="1:8" ht="16.5" customHeight="1">
      <c r="A16" s="11"/>
      <c r="B16" s="13"/>
      <c r="C16" s="2"/>
      <c r="D16" s="57"/>
      <c r="E16" s="49"/>
      <c r="F16" s="42"/>
      <c r="G16" s="14"/>
      <c r="H16" s="11"/>
    </row>
    <row r="17" spans="1:8" ht="16.5" customHeight="1">
      <c r="A17" s="11"/>
      <c r="B17" s="13"/>
      <c r="C17" s="58">
        <v>2</v>
      </c>
      <c r="D17" s="68" t="s">
        <v>38</v>
      </c>
      <c r="E17" s="52"/>
      <c r="F17" s="42"/>
      <c r="G17" s="14"/>
      <c r="H17" s="11"/>
    </row>
    <row r="18" spans="1:8" ht="16.5" customHeight="1">
      <c r="A18" s="11"/>
      <c r="B18" s="13"/>
      <c r="C18" s="1"/>
      <c r="D18" s="1" t="s">
        <v>31</v>
      </c>
      <c r="E18" s="49"/>
      <c r="F18" s="42"/>
      <c r="G18" s="14"/>
      <c r="H18" s="11"/>
    </row>
    <row r="19" spans="1:8">
      <c r="A19" s="11"/>
      <c r="B19" s="13"/>
      <c r="C19" s="1"/>
      <c r="D19" s="1" t="s">
        <v>32</v>
      </c>
      <c r="E19" s="49"/>
      <c r="F19" s="1"/>
      <c r="G19" s="13"/>
      <c r="H19" s="11"/>
    </row>
    <row r="20" spans="1:8">
      <c r="A20" s="11"/>
      <c r="B20" s="13"/>
      <c r="C20" s="1"/>
      <c r="D20" s="1" t="s">
        <v>33</v>
      </c>
      <c r="E20" s="49"/>
      <c r="F20" s="1"/>
      <c r="G20" s="13"/>
      <c r="H20" s="11"/>
    </row>
    <row r="21" spans="1:8">
      <c r="A21" s="11"/>
      <c r="B21" s="13"/>
      <c r="C21" s="51"/>
      <c r="D21" s="57" t="s">
        <v>34</v>
      </c>
      <c r="E21" s="52"/>
      <c r="F21" s="1"/>
      <c r="G21" s="13"/>
      <c r="H21" s="11"/>
    </row>
    <row r="22" spans="1:8">
      <c r="A22" s="11"/>
      <c r="B22" s="13"/>
      <c r="C22" s="51"/>
      <c r="D22" s="57"/>
      <c r="E22" s="52"/>
      <c r="F22" s="1"/>
      <c r="G22" s="13"/>
      <c r="H22" s="11"/>
    </row>
    <row r="23" spans="1:8">
      <c r="A23" s="11"/>
      <c r="B23" s="13"/>
      <c r="C23" s="58">
        <v>3</v>
      </c>
      <c r="D23" s="68" t="s">
        <v>39</v>
      </c>
      <c r="E23" s="52"/>
      <c r="F23" s="1"/>
      <c r="G23" s="13"/>
      <c r="H23" s="11"/>
    </row>
    <row r="24" spans="1:8">
      <c r="A24" s="11"/>
      <c r="B24" s="13"/>
      <c r="C24" s="51"/>
      <c r="D24" s="65" t="s">
        <v>35</v>
      </c>
      <c r="E24" s="49"/>
      <c r="F24" s="1"/>
      <c r="G24" s="13"/>
      <c r="H24" s="11"/>
    </row>
    <row r="25" spans="1:8">
      <c r="A25" s="11"/>
      <c r="B25" s="13"/>
      <c r="C25" s="51"/>
      <c r="D25" s="65" t="s">
        <v>36</v>
      </c>
      <c r="E25" s="49"/>
      <c r="F25" s="1"/>
      <c r="G25" s="13"/>
      <c r="H25" s="11"/>
    </row>
    <row r="26" spans="1:8">
      <c r="A26" s="11"/>
      <c r="B26" s="13"/>
      <c r="C26" s="51"/>
      <c r="D26" s="66" t="s">
        <v>62</v>
      </c>
      <c r="E26" s="53"/>
      <c r="F26" s="1"/>
      <c r="G26" s="13"/>
      <c r="H26" s="11"/>
    </row>
    <row r="27" spans="1:8">
      <c r="A27" s="11"/>
      <c r="B27" s="13"/>
      <c r="C27" s="53"/>
      <c r="D27" s="67" t="s">
        <v>58</v>
      </c>
      <c r="E27" s="53"/>
      <c r="F27" s="1"/>
      <c r="G27" s="13"/>
      <c r="H27" s="11"/>
    </row>
    <row r="28" spans="1:8">
      <c r="A28" s="11"/>
      <c r="B28" s="13"/>
      <c r="E28" s="53"/>
      <c r="F28" s="1"/>
      <c r="G28" s="13"/>
      <c r="H28" s="11"/>
    </row>
    <row r="29" spans="1:8">
      <c r="A29" s="11"/>
      <c r="B29" s="13"/>
      <c r="C29" s="58">
        <v>4</v>
      </c>
      <c r="D29" s="59" t="s">
        <v>40</v>
      </c>
      <c r="E29" s="49"/>
      <c r="F29" s="1"/>
      <c r="G29" s="13"/>
      <c r="H29" s="11"/>
    </row>
    <row r="30" spans="1:8">
      <c r="A30" s="11"/>
      <c r="B30" s="13"/>
      <c r="C30" s="49"/>
      <c r="D30" s="1" t="s">
        <v>41</v>
      </c>
      <c r="E30" s="49"/>
      <c r="F30" s="20"/>
      <c r="G30" s="19"/>
      <c r="H30" s="11"/>
    </row>
    <row r="31" spans="1:8">
      <c r="A31" s="11"/>
      <c r="B31" s="13"/>
      <c r="C31" s="51"/>
      <c r="D31" s="1" t="s">
        <v>42</v>
      </c>
      <c r="E31" s="49"/>
      <c r="F31" s="20"/>
      <c r="G31" s="19"/>
      <c r="H31" s="11"/>
    </row>
    <row r="32" spans="1:8">
      <c r="A32" s="11"/>
      <c r="B32" s="13"/>
      <c r="C32" s="51"/>
      <c r="D32" s="1" t="s">
        <v>43</v>
      </c>
      <c r="E32" s="53"/>
      <c r="F32" s="20"/>
      <c r="G32" s="19"/>
      <c r="H32" s="11"/>
    </row>
    <row r="33" spans="1:8">
      <c r="A33" s="11"/>
      <c r="B33" s="13"/>
      <c r="C33" s="51"/>
      <c r="D33" s="57" t="s">
        <v>44</v>
      </c>
      <c r="E33" s="53"/>
      <c r="F33" s="20"/>
      <c r="G33" s="19"/>
      <c r="H33" s="11"/>
    </row>
    <row r="34" spans="1:8">
      <c r="A34" s="11"/>
      <c r="B34" s="13"/>
      <c r="C34" s="53"/>
      <c r="D34" s="53"/>
      <c r="E34" s="53"/>
      <c r="F34" s="20"/>
      <c r="G34" s="19"/>
      <c r="H34" s="11"/>
    </row>
    <row r="35" spans="1:8">
      <c r="A35" s="11"/>
      <c r="B35" s="13"/>
      <c r="C35" s="59" t="s">
        <v>46</v>
      </c>
      <c r="D35" s="53"/>
      <c r="E35" s="53"/>
      <c r="F35" s="20"/>
      <c r="G35" s="19"/>
      <c r="H35" s="11"/>
    </row>
    <row r="36" spans="1:8">
      <c r="A36" s="11"/>
      <c r="B36" s="13"/>
      <c r="C36" s="53"/>
      <c r="D36" s="53"/>
      <c r="E36" s="53"/>
      <c r="F36" s="20"/>
      <c r="G36" s="19"/>
      <c r="H36" s="11"/>
    </row>
    <row r="37" spans="1:8">
      <c r="A37" s="11"/>
      <c r="B37" s="13"/>
      <c r="C37" s="60">
        <v>1</v>
      </c>
      <c r="D37" s="59" t="s">
        <v>47</v>
      </c>
      <c r="E37" s="53"/>
      <c r="F37" s="20"/>
      <c r="G37" s="19"/>
      <c r="H37" s="11"/>
    </row>
    <row r="38" spans="1:8">
      <c r="A38" s="11"/>
      <c r="B38" s="13"/>
      <c r="C38" s="53"/>
      <c r="D38" s="1" t="s">
        <v>48</v>
      </c>
      <c r="E38" s="49"/>
      <c r="F38" s="20"/>
      <c r="G38" s="19"/>
      <c r="H38" s="11"/>
    </row>
    <row r="39" spans="1:8">
      <c r="A39" s="11"/>
      <c r="B39" s="13"/>
      <c r="C39" s="55"/>
      <c r="D39" s="1" t="s">
        <v>49</v>
      </c>
      <c r="E39" s="53"/>
      <c r="F39" s="20"/>
      <c r="G39" s="19"/>
      <c r="H39" s="11"/>
    </row>
    <row r="40" spans="1:8">
      <c r="A40" s="11"/>
      <c r="B40" s="13"/>
      <c r="C40" s="53"/>
      <c r="D40" s="1" t="s">
        <v>50</v>
      </c>
      <c r="E40" s="49"/>
      <c r="F40" s="20"/>
      <c r="G40" s="19"/>
      <c r="H40" s="11"/>
    </row>
    <row r="41" spans="1:8">
      <c r="A41" s="11"/>
      <c r="B41" s="13"/>
      <c r="C41" s="55"/>
      <c r="D41" s="1" t="s">
        <v>51</v>
      </c>
      <c r="E41" s="53"/>
      <c r="F41" s="20"/>
      <c r="G41" s="19"/>
      <c r="H41" s="11"/>
    </row>
    <row r="42" spans="1:8">
      <c r="A42" s="11"/>
      <c r="B42" s="13"/>
      <c r="C42" s="53"/>
      <c r="D42" s="1" t="s">
        <v>52</v>
      </c>
      <c r="E42" s="53"/>
      <c r="F42" s="20"/>
      <c r="G42" s="19"/>
      <c r="H42" s="11"/>
    </row>
    <row r="43" spans="1:8">
      <c r="A43" s="11"/>
      <c r="B43" s="13"/>
      <c r="C43" s="53"/>
      <c r="D43" s="53"/>
      <c r="E43" s="49"/>
      <c r="F43" s="20"/>
      <c r="G43" s="19"/>
      <c r="H43" s="11"/>
    </row>
    <row r="44" spans="1:8">
      <c r="A44" s="11"/>
      <c r="B44" s="13"/>
      <c r="C44" s="55">
        <v>2</v>
      </c>
      <c r="D44" s="55" t="s">
        <v>53</v>
      </c>
      <c r="E44" s="49"/>
      <c r="F44" s="20"/>
      <c r="G44" s="19"/>
      <c r="H44" s="11"/>
    </row>
    <row r="45" spans="1:8">
      <c r="A45" s="11"/>
      <c r="B45" s="13"/>
      <c r="C45" s="55"/>
      <c r="D45" s="65" t="s">
        <v>54</v>
      </c>
      <c r="E45" s="49"/>
      <c r="F45" s="20"/>
      <c r="G45" s="19"/>
      <c r="H45" s="11"/>
    </row>
    <row r="46" spans="1:8">
      <c r="A46" s="11"/>
      <c r="B46" s="13"/>
      <c r="C46" s="55"/>
      <c r="D46" s="65" t="s">
        <v>63</v>
      </c>
      <c r="E46" s="49"/>
      <c r="F46" s="20"/>
      <c r="G46" s="19"/>
      <c r="H46" s="11"/>
    </row>
    <row r="47" spans="1:8">
      <c r="A47" s="11"/>
      <c r="B47" s="13"/>
      <c r="C47" s="55"/>
      <c r="D47" s="65" t="s">
        <v>55</v>
      </c>
      <c r="E47" s="49"/>
      <c r="F47" s="20"/>
      <c r="G47" s="19"/>
      <c r="H47" s="11"/>
    </row>
    <row r="48" spans="1:8">
      <c r="A48" s="11"/>
      <c r="B48" s="13"/>
      <c r="C48" s="55"/>
      <c r="D48" s="55"/>
      <c r="E48" s="49"/>
      <c r="F48" s="20"/>
      <c r="G48" s="19"/>
      <c r="H48" s="11"/>
    </row>
    <row r="49" spans="1:8">
      <c r="A49" s="11"/>
      <c r="B49" s="13"/>
      <c r="C49" s="56">
        <v>3</v>
      </c>
      <c r="D49" s="55" t="s">
        <v>64</v>
      </c>
      <c r="E49" s="53"/>
      <c r="F49" s="20"/>
      <c r="G49" s="19"/>
      <c r="H49" s="11"/>
    </row>
    <row r="50" spans="1:8">
      <c r="A50" s="11"/>
      <c r="B50" s="13"/>
      <c r="C50" s="1"/>
      <c r="D50" s="1" t="s">
        <v>65</v>
      </c>
      <c r="E50" s="1"/>
      <c r="F50" s="1"/>
      <c r="G50" s="13"/>
      <c r="H50" s="11"/>
    </row>
    <row r="51" spans="1:8" s="12" customFormat="1">
      <c r="D51" t="s">
        <v>66</v>
      </c>
      <c r="H51" s="11"/>
    </row>
    <row r="52" spans="1:8">
      <c r="A52" s="11"/>
      <c r="D52" s="12" t="s">
        <v>67</v>
      </c>
      <c r="H52" s="11"/>
    </row>
    <row r="53" spans="1:8">
      <c r="A53" s="11"/>
      <c r="H53" s="11"/>
    </row>
    <row r="54" spans="1:8">
      <c r="A54" s="11"/>
      <c r="B54" s="11"/>
      <c r="C54" s="11"/>
      <c r="D54" s="11"/>
      <c r="E54" s="11"/>
      <c r="F54" s="11"/>
      <c r="G54" s="11"/>
      <c r="H54" s="11"/>
    </row>
  </sheetData>
  <hyperlinks>
    <hyperlink ref="D46" r:id="rId1" display="http://www.bu.edu/allocate/office-hours/"/>
    <hyperlink ref="D42" r:id="rId2" display="http://www.bu.edu/allocate/files/2010/11/Updated-AB-Handbook-Oct-2012.pdf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topLeftCell="A16" zoomScale="55" zoomScaleNormal="55" zoomScalePageLayoutView="90" workbookViewId="0">
      <selection activeCell="I28" sqref="I28"/>
    </sheetView>
  </sheetViews>
  <sheetFormatPr defaultColWidth="8.85546875" defaultRowHeight="60" customHeight="1"/>
  <cols>
    <col min="1" max="1" width="4.140625" style="91" customWidth="1"/>
    <col min="2" max="2" width="41.85546875" style="91" bestFit="1" customWidth="1"/>
    <col min="3" max="3" width="35.5703125" style="91" customWidth="1"/>
    <col min="4" max="4" width="20.7109375" style="91" bestFit="1" customWidth="1"/>
    <col min="5" max="5" width="33.140625" style="98" bestFit="1" customWidth="1"/>
    <col min="6" max="6" width="30.85546875" style="98" bestFit="1" customWidth="1"/>
    <col min="7" max="7" width="60.140625" style="91" customWidth="1"/>
    <col min="8" max="9" width="20.7109375" style="91" bestFit="1" customWidth="1"/>
    <col min="10" max="10" width="29.140625" style="91" customWidth="1"/>
    <col min="11" max="11" width="27.85546875" style="91" bestFit="1" customWidth="1"/>
    <col min="12" max="12" width="4.140625" style="91" customWidth="1"/>
    <col min="13" max="16384" width="8.85546875" style="91"/>
  </cols>
  <sheetData>
    <row r="1" spans="1:12" ht="12.6" customHeight="1">
      <c r="A1" s="89"/>
      <c r="B1" s="89"/>
      <c r="C1" s="89"/>
      <c r="D1" s="89"/>
      <c r="E1" s="90"/>
      <c r="F1" s="90"/>
      <c r="G1" s="89"/>
      <c r="H1" s="89"/>
      <c r="I1" s="89"/>
      <c r="J1" s="89"/>
      <c r="K1" s="89"/>
      <c r="L1" s="89"/>
    </row>
    <row r="2" spans="1:12" s="93" customFormat="1" ht="8.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89"/>
      <c r="L2" s="89"/>
    </row>
    <row r="3" spans="1:12" s="93" customFormat="1" ht="28.35" customHeight="1">
      <c r="A3" s="92"/>
      <c r="B3" s="94" t="s">
        <v>10</v>
      </c>
      <c r="C3" s="94" t="s">
        <v>11</v>
      </c>
      <c r="D3" s="94" t="s">
        <v>30</v>
      </c>
      <c r="E3" s="101" t="s">
        <v>12</v>
      </c>
      <c r="F3" s="101" t="s">
        <v>13</v>
      </c>
      <c r="G3" s="95" t="s">
        <v>14</v>
      </c>
      <c r="H3" s="96" t="s">
        <v>15</v>
      </c>
      <c r="I3" s="96"/>
      <c r="J3" s="95" t="s">
        <v>16</v>
      </c>
      <c r="K3" s="95" t="s">
        <v>69</v>
      </c>
      <c r="L3" s="89"/>
    </row>
    <row r="4" spans="1:12" ht="60" customHeight="1">
      <c r="A4" s="89"/>
      <c r="B4" s="103" t="s">
        <v>123</v>
      </c>
      <c r="C4" s="73" t="s">
        <v>124</v>
      </c>
      <c r="D4" s="7" t="s">
        <v>85</v>
      </c>
      <c r="E4" s="8">
        <v>1630</v>
      </c>
      <c r="F4" s="38">
        <v>829</v>
      </c>
      <c r="G4" s="9" t="s">
        <v>224</v>
      </c>
      <c r="H4" s="10"/>
      <c r="I4" s="10"/>
      <c r="J4" s="9" t="s">
        <v>225</v>
      </c>
      <c r="K4" s="9"/>
      <c r="L4" s="89"/>
    </row>
    <row r="5" spans="1:12" ht="60" customHeight="1">
      <c r="A5" s="89"/>
      <c r="B5" s="83" t="s">
        <v>125</v>
      </c>
      <c r="C5" s="73" t="s">
        <v>126</v>
      </c>
      <c r="D5" s="7" t="s">
        <v>86</v>
      </c>
      <c r="E5" s="8">
        <v>105.99</v>
      </c>
      <c r="F5" s="8">
        <v>105.99</v>
      </c>
      <c r="G5" s="9" t="s">
        <v>227</v>
      </c>
      <c r="H5" s="104"/>
      <c r="I5" s="10"/>
      <c r="J5" s="9" t="s">
        <v>228</v>
      </c>
      <c r="K5" s="9"/>
      <c r="L5" s="89"/>
    </row>
    <row r="6" spans="1:12" ht="60" customHeight="1">
      <c r="A6" s="89"/>
      <c r="B6" s="83" t="s">
        <v>127</v>
      </c>
      <c r="C6" s="84" t="s">
        <v>128</v>
      </c>
      <c r="D6" s="105" t="s">
        <v>85</v>
      </c>
      <c r="E6" s="69">
        <v>1500</v>
      </c>
      <c r="F6" s="69">
        <v>750</v>
      </c>
      <c r="G6" s="106" t="s">
        <v>229</v>
      </c>
      <c r="H6" s="107"/>
      <c r="I6" s="108"/>
      <c r="J6" s="9" t="s">
        <v>230</v>
      </c>
      <c r="K6" s="106" t="s">
        <v>231</v>
      </c>
      <c r="L6" s="89"/>
    </row>
    <row r="7" spans="1:12" ht="60" customHeight="1">
      <c r="A7" s="89"/>
      <c r="B7" s="83" t="s">
        <v>129</v>
      </c>
      <c r="C7" s="73" t="s">
        <v>130</v>
      </c>
      <c r="D7" s="7" t="s">
        <v>86</v>
      </c>
      <c r="E7" s="8">
        <v>681.25</v>
      </c>
      <c r="F7" s="8">
        <v>681.25</v>
      </c>
      <c r="G7" s="9" t="s">
        <v>204</v>
      </c>
      <c r="H7" s="104"/>
      <c r="I7" s="10"/>
      <c r="J7" s="9" t="s">
        <v>205</v>
      </c>
      <c r="K7" s="109"/>
      <c r="L7" s="89"/>
    </row>
    <row r="8" spans="1:12" ht="60" customHeight="1">
      <c r="A8" s="89"/>
      <c r="B8" s="83" t="s">
        <v>131</v>
      </c>
      <c r="C8" s="73" t="s">
        <v>132</v>
      </c>
      <c r="D8" s="7" t="s">
        <v>86</v>
      </c>
      <c r="E8" s="8">
        <v>285</v>
      </c>
      <c r="F8" s="8">
        <v>285</v>
      </c>
      <c r="G8" s="85" t="s">
        <v>233</v>
      </c>
      <c r="H8" s="10"/>
      <c r="I8" s="10"/>
      <c r="J8" s="9" t="s">
        <v>234</v>
      </c>
      <c r="K8" s="109"/>
      <c r="L8" s="89"/>
    </row>
    <row r="9" spans="1:12" ht="60" customHeight="1">
      <c r="A9" s="89"/>
      <c r="B9" s="83" t="s">
        <v>133</v>
      </c>
      <c r="C9" s="7" t="s">
        <v>134</v>
      </c>
      <c r="D9" s="7" t="s">
        <v>85</v>
      </c>
      <c r="E9" s="8">
        <v>4876.5</v>
      </c>
      <c r="F9" s="8">
        <v>4684.5</v>
      </c>
      <c r="G9" s="9" t="s">
        <v>200</v>
      </c>
      <c r="H9" s="10"/>
      <c r="I9" s="10"/>
      <c r="J9" s="9" t="s">
        <v>201</v>
      </c>
      <c r="K9" s="9" t="s">
        <v>232</v>
      </c>
      <c r="L9" s="89"/>
    </row>
    <row r="10" spans="1:12" ht="60" customHeight="1">
      <c r="A10" s="89"/>
      <c r="B10" s="103" t="s">
        <v>135</v>
      </c>
      <c r="C10" s="7" t="s">
        <v>136</v>
      </c>
      <c r="D10" s="7" t="s">
        <v>38</v>
      </c>
      <c r="E10" s="8">
        <v>2394.92</v>
      </c>
      <c r="F10" s="8">
        <v>0</v>
      </c>
      <c r="G10" s="9" t="s">
        <v>235</v>
      </c>
      <c r="H10" s="10"/>
      <c r="I10" s="10"/>
      <c r="J10" s="9" t="s">
        <v>236</v>
      </c>
      <c r="K10" s="9"/>
      <c r="L10" s="89"/>
    </row>
    <row r="11" spans="1:12" ht="60" customHeight="1">
      <c r="A11" s="89"/>
      <c r="B11" s="83" t="s">
        <v>137</v>
      </c>
      <c r="C11" s="73" t="s">
        <v>138</v>
      </c>
      <c r="D11" s="7" t="s">
        <v>86</v>
      </c>
      <c r="E11" s="8">
        <v>400</v>
      </c>
      <c r="F11" s="8">
        <v>400</v>
      </c>
      <c r="G11" s="9" t="s">
        <v>206</v>
      </c>
      <c r="H11" s="10"/>
      <c r="I11" s="10"/>
      <c r="J11" s="9" t="s">
        <v>207</v>
      </c>
      <c r="K11" s="9"/>
      <c r="L11" s="89"/>
    </row>
    <row r="12" spans="1:12" ht="60" customHeight="1">
      <c r="A12" s="89"/>
      <c r="B12" s="83" t="s">
        <v>139</v>
      </c>
      <c r="C12" s="73" t="s">
        <v>140</v>
      </c>
      <c r="D12" s="110" t="s">
        <v>86</v>
      </c>
      <c r="E12" s="69">
        <v>480</v>
      </c>
      <c r="F12" s="8">
        <v>480</v>
      </c>
      <c r="G12" s="9" t="s">
        <v>237</v>
      </c>
      <c r="H12" s="10"/>
      <c r="I12" s="10"/>
      <c r="J12" s="9" t="s">
        <v>238</v>
      </c>
      <c r="K12" s="9"/>
      <c r="L12" s="89"/>
    </row>
    <row r="13" spans="1:12" ht="60" customHeight="1">
      <c r="A13" s="89"/>
      <c r="B13" s="83" t="s">
        <v>141</v>
      </c>
      <c r="C13" s="7" t="s">
        <v>142</v>
      </c>
      <c r="D13" s="7" t="s">
        <v>38</v>
      </c>
      <c r="E13" s="8">
        <v>1100</v>
      </c>
      <c r="F13" s="69">
        <v>0</v>
      </c>
      <c r="G13" s="85" t="s">
        <v>239</v>
      </c>
      <c r="H13" s="10"/>
      <c r="I13" s="10"/>
      <c r="J13" s="9" t="s">
        <v>240</v>
      </c>
      <c r="K13" s="9" t="s">
        <v>243</v>
      </c>
      <c r="L13" s="89"/>
    </row>
    <row r="14" spans="1:12" ht="60" customHeight="1">
      <c r="A14" s="89"/>
      <c r="B14" s="83" t="s">
        <v>143</v>
      </c>
      <c r="C14" s="7" t="s">
        <v>144</v>
      </c>
      <c r="D14" s="7" t="s">
        <v>86</v>
      </c>
      <c r="E14" s="8">
        <v>168</v>
      </c>
      <c r="F14" s="69">
        <v>168</v>
      </c>
      <c r="G14" s="115" t="s">
        <v>241</v>
      </c>
      <c r="H14" s="10"/>
      <c r="I14" s="10"/>
      <c r="J14" s="9" t="s">
        <v>242</v>
      </c>
      <c r="K14" s="9"/>
      <c r="L14" s="89"/>
    </row>
    <row r="15" spans="1:12" ht="60" customHeight="1">
      <c r="A15" s="89"/>
      <c r="B15" s="83" t="s">
        <v>145</v>
      </c>
      <c r="C15" s="7" t="s">
        <v>146</v>
      </c>
      <c r="D15" s="7" t="s">
        <v>86</v>
      </c>
      <c r="E15" s="8">
        <v>500</v>
      </c>
      <c r="F15" s="8">
        <v>500</v>
      </c>
      <c r="G15" s="116" t="s">
        <v>244</v>
      </c>
      <c r="H15" s="10"/>
      <c r="I15" s="10"/>
      <c r="J15" s="9" t="s">
        <v>245</v>
      </c>
      <c r="K15" s="9" t="s">
        <v>147</v>
      </c>
      <c r="L15" s="89"/>
    </row>
    <row r="16" spans="1:12" ht="60" customHeight="1">
      <c r="A16" s="89"/>
      <c r="B16" s="83" t="s">
        <v>148</v>
      </c>
      <c r="C16" s="73" t="s">
        <v>149</v>
      </c>
      <c r="D16" s="7" t="s">
        <v>38</v>
      </c>
      <c r="E16" s="8">
        <v>2301</v>
      </c>
      <c r="F16" s="8">
        <v>0</v>
      </c>
      <c r="G16" s="9" t="s">
        <v>246</v>
      </c>
      <c r="H16" s="10"/>
      <c r="I16" s="10"/>
      <c r="J16" s="9" t="s">
        <v>247</v>
      </c>
      <c r="K16" s="9"/>
      <c r="L16" s="89"/>
    </row>
    <row r="17" spans="1:12" ht="60" customHeight="1">
      <c r="A17" s="89"/>
      <c r="B17" s="83" t="s">
        <v>150</v>
      </c>
      <c r="C17" s="7" t="s">
        <v>151</v>
      </c>
      <c r="D17" s="7" t="s">
        <v>85</v>
      </c>
      <c r="E17" s="8">
        <v>1311.92</v>
      </c>
      <c r="F17" s="8">
        <v>752.92</v>
      </c>
      <c r="G17" s="9" t="s">
        <v>248</v>
      </c>
      <c r="H17" s="10"/>
      <c r="I17" s="10"/>
      <c r="J17" s="9" t="s">
        <v>249</v>
      </c>
      <c r="K17" s="9"/>
      <c r="L17" s="89"/>
    </row>
    <row r="18" spans="1:12" ht="60" customHeight="1">
      <c r="A18" s="89"/>
      <c r="B18" s="83" t="s">
        <v>150</v>
      </c>
      <c r="C18" s="7" t="s">
        <v>152</v>
      </c>
      <c r="D18" s="7" t="s">
        <v>85</v>
      </c>
      <c r="E18" s="8">
        <v>1231.6199999999999</v>
      </c>
      <c r="F18" s="8">
        <v>983.62</v>
      </c>
      <c r="G18" s="9" t="s">
        <v>251</v>
      </c>
      <c r="H18" s="10"/>
      <c r="I18" s="10"/>
      <c r="J18" s="9" t="s">
        <v>250</v>
      </c>
      <c r="K18" s="9" t="s">
        <v>252</v>
      </c>
      <c r="L18" s="89"/>
    </row>
    <row r="19" spans="1:12" ht="60" customHeight="1">
      <c r="A19" s="89"/>
      <c r="B19" s="83" t="s">
        <v>98</v>
      </c>
      <c r="C19" s="73" t="s">
        <v>153</v>
      </c>
      <c r="D19" s="7" t="s">
        <v>86</v>
      </c>
      <c r="E19" s="8">
        <v>5000</v>
      </c>
      <c r="F19" s="8">
        <v>5000</v>
      </c>
      <c r="G19" s="9" t="s">
        <v>192</v>
      </c>
      <c r="H19" s="10"/>
      <c r="I19" s="10"/>
      <c r="J19" s="9" t="s">
        <v>193</v>
      </c>
      <c r="K19" s="9"/>
      <c r="L19" s="89"/>
    </row>
    <row r="20" spans="1:12" ht="60" customHeight="1">
      <c r="A20" s="89"/>
      <c r="B20" s="103" t="s">
        <v>154</v>
      </c>
      <c r="C20" s="73" t="s">
        <v>155</v>
      </c>
      <c r="D20" s="7" t="s">
        <v>86</v>
      </c>
      <c r="E20" s="8">
        <v>3800</v>
      </c>
      <c r="F20" s="114">
        <v>3800</v>
      </c>
      <c r="G20" s="113" t="s">
        <v>198</v>
      </c>
      <c r="H20" s="8"/>
      <c r="I20" s="10"/>
      <c r="J20" s="9" t="s">
        <v>199</v>
      </c>
      <c r="K20" s="9"/>
      <c r="L20" s="89"/>
    </row>
    <row r="21" spans="1:12" ht="60" customHeight="1">
      <c r="A21" s="89"/>
      <c r="B21" s="83" t="s">
        <v>122</v>
      </c>
      <c r="C21" s="7" t="s">
        <v>156</v>
      </c>
      <c r="D21" s="7" t="s">
        <v>86</v>
      </c>
      <c r="E21" s="8">
        <v>1796</v>
      </c>
      <c r="F21" s="8">
        <v>1796</v>
      </c>
      <c r="G21" s="9" t="s">
        <v>189</v>
      </c>
      <c r="H21" s="10"/>
      <c r="I21" s="10"/>
      <c r="J21" s="9" t="s">
        <v>188</v>
      </c>
      <c r="K21" s="9"/>
      <c r="L21" s="89"/>
    </row>
    <row r="22" spans="1:12" ht="60" customHeight="1">
      <c r="A22" s="89"/>
      <c r="B22" s="83" t="s">
        <v>115</v>
      </c>
      <c r="C22" s="7" t="s">
        <v>157</v>
      </c>
      <c r="D22" s="7" t="s">
        <v>85</v>
      </c>
      <c r="E22" s="8">
        <v>1608.15</v>
      </c>
      <c r="F22" s="8">
        <v>1358.15</v>
      </c>
      <c r="G22" s="9" t="s">
        <v>255</v>
      </c>
      <c r="H22" s="10"/>
      <c r="I22" s="10"/>
      <c r="J22" s="9" t="s">
        <v>256</v>
      </c>
      <c r="K22" s="9"/>
      <c r="L22" s="89"/>
    </row>
    <row r="23" spans="1:12" ht="60" customHeight="1">
      <c r="A23" s="89"/>
      <c r="B23" s="83" t="s">
        <v>158</v>
      </c>
      <c r="C23" s="7" t="s">
        <v>159</v>
      </c>
      <c r="D23" s="7" t="s">
        <v>86</v>
      </c>
      <c r="E23" s="8">
        <v>60</v>
      </c>
      <c r="F23" s="8">
        <v>60</v>
      </c>
      <c r="G23" s="9" t="s">
        <v>253</v>
      </c>
      <c r="H23" s="10"/>
      <c r="I23" s="10"/>
      <c r="J23" s="9" t="s">
        <v>254</v>
      </c>
      <c r="K23" s="9"/>
      <c r="L23" s="89"/>
    </row>
    <row r="24" spans="1:12" ht="60" customHeight="1">
      <c r="A24" s="89"/>
      <c r="B24" s="83" t="s">
        <v>160</v>
      </c>
      <c r="C24" s="7" t="s">
        <v>161</v>
      </c>
      <c r="D24" s="7" t="s">
        <v>86</v>
      </c>
      <c r="E24" s="8">
        <v>1560</v>
      </c>
      <c r="F24" s="8">
        <v>1560</v>
      </c>
      <c r="G24" s="9" t="s">
        <v>190</v>
      </c>
      <c r="H24" s="10"/>
      <c r="I24" s="10"/>
      <c r="J24" s="9" t="s">
        <v>191</v>
      </c>
      <c r="K24" s="9"/>
      <c r="L24" s="89"/>
    </row>
    <row r="25" spans="1:12" ht="60" customHeight="1">
      <c r="A25" s="89"/>
      <c r="B25" s="83" t="s">
        <v>162</v>
      </c>
      <c r="C25" s="7" t="s">
        <v>163</v>
      </c>
      <c r="D25" s="7" t="s">
        <v>86</v>
      </c>
      <c r="E25" s="8">
        <v>765.53</v>
      </c>
      <c r="F25" s="8">
        <v>765.5</v>
      </c>
      <c r="G25" s="9" t="s">
        <v>208</v>
      </c>
      <c r="H25" s="10"/>
      <c r="I25" s="10"/>
      <c r="J25" s="9" t="s">
        <v>209</v>
      </c>
      <c r="K25" s="9"/>
      <c r="L25" s="89"/>
    </row>
    <row r="26" spans="1:12" ht="60" customHeight="1">
      <c r="A26" s="89"/>
      <c r="B26" s="83" t="s">
        <v>164</v>
      </c>
      <c r="C26" s="7" t="s">
        <v>165</v>
      </c>
      <c r="D26" s="7" t="s">
        <v>86</v>
      </c>
      <c r="E26" s="8">
        <v>1237.5</v>
      </c>
      <c r="F26" s="8">
        <v>1237.5</v>
      </c>
      <c r="G26" s="9" t="s">
        <v>222</v>
      </c>
      <c r="H26" s="10"/>
      <c r="I26" s="10"/>
      <c r="J26" s="9" t="s">
        <v>223</v>
      </c>
      <c r="K26" s="9"/>
      <c r="L26" s="89"/>
    </row>
    <row r="27" spans="1:12" ht="60" customHeight="1">
      <c r="A27" s="89"/>
      <c r="B27" s="83" t="s">
        <v>166</v>
      </c>
      <c r="C27" s="7" t="s">
        <v>167</v>
      </c>
      <c r="D27" s="7" t="s">
        <v>85</v>
      </c>
      <c r="E27" s="8">
        <v>387</v>
      </c>
      <c r="F27" s="8">
        <v>315</v>
      </c>
      <c r="G27" s="9" t="s">
        <v>258</v>
      </c>
      <c r="H27" s="10"/>
      <c r="I27" s="10"/>
      <c r="J27" s="9" t="s">
        <v>257</v>
      </c>
      <c r="K27" s="9" t="s">
        <v>259</v>
      </c>
      <c r="L27" s="89"/>
    </row>
    <row r="28" spans="1:12" ht="60" customHeight="1">
      <c r="A28" s="89"/>
      <c r="B28" s="83" t="s">
        <v>168</v>
      </c>
      <c r="C28" s="7" t="s">
        <v>169</v>
      </c>
      <c r="D28" s="7" t="s">
        <v>86</v>
      </c>
      <c r="E28" s="8">
        <v>2400</v>
      </c>
      <c r="F28" s="8">
        <v>2400</v>
      </c>
      <c r="G28" s="9" t="s">
        <v>101</v>
      </c>
      <c r="H28" s="10" t="s">
        <v>261</v>
      </c>
      <c r="I28" s="10"/>
      <c r="J28" s="9" t="s">
        <v>260</v>
      </c>
      <c r="K28" s="9"/>
      <c r="L28" s="89"/>
    </row>
    <row r="29" spans="1:12" ht="60" customHeight="1">
      <c r="A29" s="89"/>
      <c r="B29" s="83" t="s">
        <v>109</v>
      </c>
      <c r="C29" s="73" t="s">
        <v>110</v>
      </c>
      <c r="D29" s="73" t="s">
        <v>86</v>
      </c>
      <c r="E29" s="97">
        <v>421</v>
      </c>
      <c r="F29" s="97">
        <v>421</v>
      </c>
      <c r="G29" s="9" t="s">
        <v>213</v>
      </c>
      <c r="H29" s="99"/>
      <c r="I29" s="99"/>
      <c r="J29" s="9" t="s">
        <v>214</v>
      </c>
      <c r="K29" s="9"/>
      <c r="L29" s="89"/>
    </row>
    <row r="30" spans="1:12" ht="25.5" customHeight="1">
      <c r="A30" s="89"/>
      <c r="B30" s="89"/>
      <c r="C30" s="89"/>
      <c r="D30" s="89"/>
      <c r="E30" s="90"/>
      <c r="F30" s="90"/>
      <c r="G30" s="89"/>
      <c r="H30" s="89"/>
      <c r="I30" s="89"/>
      <c r="J30" s="89"/>
      <c r="K30" s="89"/>
      <c r="L30" s="89"/>
    </row>
  </sheetData>
  <autoFilter ref="B3:K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="55" zoomScaleNormal="55" zoomScalePageLayoutView="90" workbookViewId="0">
      <selection activeCell="P11" sqref="P11"/>
    </sheetView>
  </sheetViews>
  <sheetFormatPr defaultColWidth="8.85546875" defaultRowHeight="60" customHeight="1"/>
  <cols>
    <col min="1" max="1" width="4.140625" style="37" customWidth="1"/>
    <col min="2" max="2" width="35" style="37" customWidth="1"/>
    <col min="3" max="3" width="28.7109375" style="37" customWidth="1"/>
    <col min="4" max="4" width="20.7109375" style="38" bestFit="1" customWidth="1"/>
    <col min="5" max="5" width="23.140625" style="46" bestFit="1" customWidth="1"/>
    <col min="6" max="6" width="31.5703125" style="38" bestFit="1" customWidth="1"/>
    <col min="7" max="7" width="24.85546875" style="38" bestFit="1" customWidth="1"/>
    <col min="8" max="8" width="31.5703125" style="37" bestFit="1" customWidth="1"/>
    <col min="9" max="9" width="28.7109375" style="37" bestFit="1" customWidth="1"/>
    <col min="10" max="10" width="29.42578125" style="37" bestFit="1" customWidth="1"/>
    <col min="11" max="11" width="28.42578125" style="37" bestFit="1" customWidth="1"/>
    <col min="12" max="12" width="55.28515625" style="37" customWidth="1"/>
    <col min="13" max="13" width="11.7109375" style="37" bestFit="1" customWidth="1"/>
    <col min="14" max="14" width="11.140625" style="37" customWidth="1"/>
    <col min="15" max="15" width="31.85546875" style="37" bestFit="1" customWidth="1"/>
    <col min="16" max="16" width="38.140625" style="37" customWidth="1"/>
    <col min="17" max="17" width="4.140625" style="37" customWidth="1"/>
    <col min="18" max="16384" width="8.85546875" style="37"/>
  </cols>
  <sheetData>
    <row r="1" spans="1:17" ht="12.6" customHeight="1">
      <c r="A1" s="43"/>
      <c r="B1" s="43"/>
      <c r="C1" s="43"/>
      <c r="D1" s="43"/>
      <c r="E1" s="44"/>
      <c r="F1" s="44"/>
      <c r="G1" s="44"/>
      <c r="H1" s="44"/>
      <c r="I1" s="44"/>
      <c r="J1" s="44"/>
      <c r="K1" s="44"/>
      <c r="L1" s="43"/>
      <c r="M1" s="43"/>
      <c r="N1" s="43"/>
      <c r="O1" s="43"/>
      <c r="P1" s="43"/>
      <c r="Q1" s="43"/>
    </row>
    <row r="2" spans="1:17" s="12" customFormat="1" ht="8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3"/>
      <c r="Q2" s="43"/>
    </row>
    <row r="3" spans="1:17" s="12" customFormat="1" ht="28.35" customHeight="1">
      <c r="A3" s="11"/>
      <c r="B3" s="3" t="s">
        <v>10</v>
      </c>
      <c r="C3" s="3" t="s">
        <v>11</v>
      </c>
      <c r="D3" s="3" t="s">
        <v>30</v>
      </c>
      <c r="E3" s="3" t="s">
        <v>70</v>
      </c>
      <c r="F3" s="3" t="s">
        <v>71</v>
      </c>
      <c r="G3" s="3" t="s">
        <v>26</v>
      </c>
      <c r="H3" s="3" t="s">
        <v>24</v>
      </c>
      <c r="I3" s="3" t="s">
        <v>25</v>
      </c>
      <c r="J3" s="3" t="s">
        <v>72</v>
      </c>
      <c r="K3" s="3" t="s">
        <v>73</v>
      </c>
      <c r="L3" s="4" t="s">
        <v>14</v>
      </c>
      <c r="M3" s="5" t="s">
        <v>15</v>
      </c>
      <c r="N3" s="5"/>
      <c r="O3" s="4" t="s">
        <v>16</v>
      </c>
      <c r="P3" s="4" t="s">
        <v>69</v>
      </c>
      <c r="Q3" s="43"/>
    </row>
    <row r="4" spans="1:17" ht="60" customHeight="1">
      <c r="A4" s="43"/>
      <c r="B4" s="83" t="s">
        <v>112</v>
      </c>
      <c r="C4" s="73" t="s">
        <v>113</v>
      </c>
      <c r="D4" s="7" t="s">
        <v>86</v>
      </c>
      <c r="E4" s="8">
        <v>981.5</v>
      </c>
      <c r="F4" s="8">
        <v>155</v>
      </c>
      <c r="G4" s="8">
        <v>155</v>
      </c>
      <c r="H4" s="111"/>
      <c r="I4" s="8">
        <v>0</v>
      </c>
      <c r="J4" s="8">
        <f>I4*H4+G4</f>
        <v>155</v>
      </c>
      <c r="K4" s="69">
        <f>J4+E4</f>
        <v>1136.5</v>
      </c>
      <c r="L4" s="9" t="s">
        <v>215</v>
      </c>
      <c r="M4" s="10"/>
      <c r="N4" s="10"/>
      <c r="O4" s="9" t="s">
        <v>216</v>
      </c>
      <c r="P4" s="9"/>
      <c r="Q4" s="43"/>
    </row>
    <row r="5" spans="1:17" ht="60" customHeight="1">
      <c r="A5" s="43"/>
      <c r="B5" s="83" t="s">
        <v>170</v>
      </c>
      <c r="C5" s="73" t="s">
        <v>171</v>
      </c>
      <c r="D5" s="7" t="s">
        <v>86</v>
      </c>
      <c r="E5" s="8">
        <v>4980</v>
      </c>
      <c r="F5" s="8">
        <v>1931.68</v>
      </c>
      <c r="G5" s="8">
        <v>1931.68</v>
      </c>
      <c r="H5" s="111"/>
      <c r="I5" s="8">
        <v>0</v>
      </c>
      <c r="J5" s="8">
        <f t="shared" ref="J5:J13" si="0">I5*H5+G5</f>
        <v>1931.68</v>
      </c>
      <c r="K5" s="69">
        <f t="shared" ref="K5:K13" si="1">J5+E5</f>
        <v>6911.68</v>
      </c>
      <c r="L5" s="9" t="s">
        <v>196</v>
      </c>
      <c r="M5" s="10"/>
      <c r="N5" s="10"/>
      <c r="O5" s="9" t="s">
        <v>197</v>
      </c>
      <c r="P5" s="9"/>
      <c r="Q5" s="43"/>
    </row>
    <row r="6" spans="1:17" ht="60" customHeight="1">
      <c r="A6" s="43"/>
      <c r="B6" s="83" t="s">
        <v>172</v>
      </c>
      <c r="C6" s="73" t="s">
        <v>173</v>
      </c>
      <c r="D6" s="7" t="s">
        <v>85</v>
      </c>
      <c r="E6" s="8">
        <v>450</v>
      </c>
      <c r="F6" s="8">
        <f>15*75</f>
        <v>1125</v>
      </c>
      <c r="G6" s="8">
        <v>0</v>
      </c>
      <c r="H6" s="111">
        <v>14</v>
      </c>
      <c r="I6" s="8">
        <v>65</v>
      </c>
      <c r="J6" s="8">
        <f t="shared" si="0"/>
        <v>910</v>
      </c>
      <c r="K6" s="69">
        <f t="shared" si="1"/>
        <v>1360</v>
      </c>
      <c r="L6" s="9" t="s">
        <v>195</v>
      </c>
      <c r="M6" s="10"/>
      <c r="N6" s="10"/>
      <c r="O6" s="9" t="s">
        <v>194</v>
      </c>
      <c r="P6" s="9"/>
      <c r="Q6" s="43"/>
    </row>
    <row r="7" spans="1:17" ht="60" customHeight="1">
      <c r="A7" s="43"/>
      <c r="B7" s="6" t="s">
        <v>114</v>
      </c>
      <c r="C7" s="73" t="s">
        <v>174</v>
      </c>
      <c r="D7" s="7" t="s">
        <v>86</v>
      </c>
      <c r="E7" s="8">
        <v>525.28</v>
      </c>
      <c r="F7" s="8">
        <v>167.61</v>
      </c>
      <c r="G7" s="8">
        <v>167.61</v>
      </c>
      <c r="H7" s="111"/>
      <c r="I7" s="8">
        <v>0</v>
      </c>
      <c r="J7" s="8">
        <f t="shared" si="0"/>
        <v>167.61</v>
      </c>
      <c r="K7" s="69">
        <f t="shared" si="1"/>
        <v>692.89</v>
      </c>
      <c r="L7" s="9" t="s">
        <v>204</v>
      </c>
      <c r="M7" s="10"/>
      <c r="N7" s="10"/>
      <c r="O7" s="9" t="s">
        <v>219</v>
      </c>
      <c r="P7" s="9"/>
      <c r="Q7" s="43"/>
    </row>
    <row r="8" spans="1:17" ht="60" customHeight="1">
      <c r="A8" s="43"/>
      <c r="B8" s="72" t="s">
        <v>116</v>
      </c>
      <c r="C8" s="7" t="s">
        <v>175</v>
      </c>
      <c r="D8" s="7" t="s">
        <v>86</v>
      </c>
      <c r="E8" s="8">
        <v>5762.25</v>
      </c>
      <c r="F8" s="8">
        <f>6312.25-E8</f>
        <v>550</v>
      </c>
      <c r="G8" s="8">
        <v>550</v>
      </c>
      <c r="H8" s="111"/>
      <c r="I8" s="8">
        <v>0</v>
      </c>
      <c r="J8" s="8">
        <f t="shared" si="0"/>
        <v>550</v>
      </c>
      <c r="K8" s="69">
        <f t="shared" si="1"/>
        <v>6312.25</v>
      </c>
      <c r="L8" s="9" t="s">
        <v>202</v>
      </c>
      <c r="M8" s="10"/>
      <c r="N8" s="10"/>
      <c r="O8" s="9" t="s">
        <v>203</v>
      </c>
      <c r="P8" s="9"/>
      <c r="Q8" s="43"/>
    </row>
    <row r="9" spans="1:17" ht="60" customHeight="1">
      <c r="A9" s="43"/>
      <c r="B9" s="83" t="s">
        <v>176</v>
      </c>
      <c r="C9" s="84" t="s">
        <v>177</v>
      </c>
      <c r="D9" s="110" t="s">
        <v>85</v>
      </c>
      <c r="E9" s="69">
        <v>0</v>
      </c>
      <c r="F9" s="8">
        <v>3200</v>
      </c>
      <c r="G9" s="8">
        <v>3000</v>
      </c>
      <c r="H9" s="111"/>
      <c r="I9" s="8">
        <v>0</v>
      </c>
      <c r="J9" s="8">
        <f t="shared" si="0"/>
        <v>3000</v>
      </c>
      <c r="K9" s="69">
        <f t="shared" si="1"/>
        <v>3000</v>
      </c>
      <c r="L9" s="9" t="s">
        <v>226</v>
      </c>
      <c r="M9" s="10"/>
      <c r="N9" s="10"/>
      <c r="O9" s="9" t="s">
        <v>262</v>
      </c>
      <c r="P9" s="9"/>
      <c r="Q9" s="43"/>
    </row>
    <row r="10" spans="1:17" ht="60" customHeight="1">
      <c r="A10" s="43"/>
      <c r="B10" s="83" t="s">
        <v>178</v>
      </c>
      <c r="C10" s="84" t="s">
        <v>179</v>
      </c>
      <c r="D10" s="110" t="s">
        <v>86</v>
      </c>
      <c r="E10" s="69">
        <v>599</v>
      </c>
      <c r="F10" s="8">
        <v>235</v>
      </c>
      <c r="G10" s="8">
        <v>235</v>
      </c>
      <c r="H10" s="111"/>
      <c r="I10" s="8">
        <v>0</v>
      </c>
      <c r="J10" s="8">
        <f t="shared" si="0"/>
        <v>235</v>
      </c>
      <c r="K10" s="69">
        <f t="shared" si="1"/>
        <v>834</v>
      </c>
      <c r="L10" s="9" t="s">
        <v>217</v>
      </c>
      <c r="M10" s="10"/>
      <c r="N10" s="10"/>
      <c r="O10" s="9" t="s">
        <v>218</v>
      </c>
      <c r="P10" s="9"/>
      <c r="Q10" s="43"/>
    </row>
    <row r="11" spans="1:17" ht="60" customHeight="1">
      <c r="A11" s="43"/>
      <c r="B11" s="83" t="s">
        <v>186</v>
      </c>
      <c r="C11" s="84" t="s">
        <v>187</v>
      </c>
      <c r="D11" s="110" t="s">
        <v>85</v>
      </c>
      <c r="E11" s="69">
        <v>8566.5</v>
      </c>
      <c r="F11" s="8">
        <v>2812</v>
      </c>
      <c r="G11" s="8">
        <v>1000</v>
      </c>
      <c r="H11" s="111"/>
      <c r="I11" s="8">
        <v>0</v>
      </c>
      <c r="J11" s="8">
        <f t="shared" si="0"/>
        <v>1000</v>
      </c>
      <c r="K11" s="69">
        <f t="shared" si="1"/>
        <v>9566.5</v>
      </c>
      <c r="L11" s="9" t="s">
        <v>263</v>
      </c>
      <c r="M11" s="10"/>
      <c r="N11" s="10"/>
      <c r="O11" s="9" t="s">
        <v>264</v>
      </c>
      <c r="P11" s="9"/>
      <c r="Q11" s="43"/>
    </row>
    <row r="12" spans="1:17" ht="60" customHeight="1">
      <c r="A12" s="43"/>
      <c r="B12" s="72" t="s">
        <v>117</v>
      </c>
      <c r="C12" s="73" t="s">
        <v>118</v>
      </c>
      <c r="D12" s="110" t="s">
        <v>86</v>
      </c>
      <c r="E12" s="69">
        <v>452</v>
      </c>
      <c r="F12" s="8">
        <v>235</v>
      </c>
      <c r="G12" s="8">
        <v>235</v>
      </c>
      <c r="H12" s="111"/>
      <c r="I12" s="8">
        <v>0</v>
      </c>
      <c r="J12" s="8">
        <f t="shared" si="0"/>
        <v>235</v>
      </c>
      <c r="K12" s="69">
        <f t="shared" si="1"/>
        <v>687</v>
      </c>
      <c r="L12" s="9" t="s">
        <v>211</v>
      </c>
      <c r="M12" s="10"/>
      <c r="N12" s="10"/>
      <c r="O12" s="9" t="s">
        <v>210</v>
      </c>
      <c r="P12" s="9" t="s">
        <v>212</v>
      </c>
      <c r="Q12" s="43"/>
    </row>
    <row r="13" spans="1:17" ht="60" customHeight="1">
      <c r="A13" s="43"/>
      <c r="B13" s="83" t="s">
        <v>97</v>
      </c>
      <c r="C13" s="84" t="s">
        <v>111</v>
      </c>
      <c r="D13" s="110" t="s">
        <v>87</v>
      </c>
      <c r="E13" s="69">
        <v>0</v>
      </c>
      <c r="F13" s="8">
        <v>800</v>
      </c>
      <c r="G13" s="8">
        <v>0</v>
      </c>
      <c r="H13" s="111"/>
      <c r="I13" s="8">
        <v>0</v>
      </c>
      <c r="J13" s="8">
        <f t="shared" si="0"/>
        <v>0</v>
      </c>
      <c r="K13" s="69">
        <f t="shared" si="1"/>
        <v>0</v>
      </c>
      <c r="L13" s="9" t="s">
        <v>220</v>
      </c>
      <c r="M13" s="10"/>
      <c r="N13" s="10"/>
      <c r="O13" s="9" t="s">
        <v>221</v>
      </c>
      <c r="P13" s="9"/>
      <c r="Q13" s="43"/>
    </row>
    <row r="14" spans="1:17" ht="25.5" customHeight="1">
      <c r="A14" s="43"/>
      <c r="B14" s="43"/>
      <c r="C14" s="43"/>
      <c r="D14" s="44"/>
      <c r="E14" s="45"/>
      <c r="F14" s="45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</row>
  </sheetData>
  <autoFilter ref="B3:O3">
    <filterColumn colId="8"/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5"/>
  <sheetViews>
    <sheetView showGridLines="0" zoomScale="70" zoomScaleNormal="70" zoomScalePageLayoutView="90" workbookViewId="0">
      <selection activeCell="B4" sqref="B4"/>
    </sheetView>
  </sheetViews>
  <sheetFormatPr defaultColWidth="8.85546875" defaultRowHeight="60" customHeight="1"/>
  <cols>
    <col min="1" max="1" width="4.140625" style="37" customWidth="1"/>
    <col min="2" max="2" width="35.7109375" style="37" customWidth="1"/>
    <col min="3" max="3" width="35.5703125" style="37" customWidth="1"/>
    <col min="4" max="4" width="16.7109375" style="37" bestFit="1" customWidth="1"/>
    <col min="5" max="5" width="25.28515625" style="38" bestFit="1" customWidth="1"/>
    <col min="6" max="6" width="19.7109375" style="38" bestFit="1" customWidth="1"/>
    <col min="7" max="7" width="23.85546875" style="46" bestFit="1" customWidth="1"/>
    <col min="8" max="8" width="23.140625" style="38" bestFit="1" customWidth="1"/>
    <col min="9" max="9" width="24" style="38" bestFit="1" customWidth="1"/>
    <col min="10" max="10" width="52.5703125" style="37" bestFit="1" customWidth="1"/>
    <col min="11" max="12" width="13.28515625" style="37" customWidth="1"/>
    <col min="13" max="13" width="32.85546875" style="37" customWidth="1"/>
    <col min="14" max="14" width="27.85546875" style="37" bestFit="1" customWidth="1"/>
    <col min="15" max="15" width="4.140625" style="37" customWidth="1"/>
    <col min="16" max="16384" width="8.85546875" style="37"/>
  </cols>
  <sheetData>
    <row r="1" spans="1:15" ht="12.6" customHeight="1">
      <c r="A1" s="43"/>
      <c r="B1" s="43"/>
      <c r="C1" s="43"/>
      <c r="D1" s="43"/>
      <c r="E1" s="44"/>
      <c r="F1" s="44"/>
      <c r="G1" s="44"/>
      <c r="H1" s="44"/>
      <c r="I1" s="44"/>
      <c r="J1" s="43"/>
      <c r="K1" s="43"/>
      <c r="L1" s="43"/>
      <c r="M1" s="43"/>
      <c r="N1" s="43"/>
      <c r="O1" s="43"/>
    </row>
    <row r="2" spans="1:15" s="12" customFormat="1" ht="8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3"/>
      <c r="O2" s="43"/>
    </row>
    <row r="3" spans="1:15" s="12" customFormat="1" ht="28.35" customHeight="1">
      <c r="A3" s="11"/>
      <c r="B3" s="94" t="s">
        <v>10</v>
      </c>
      <c r="C3" s="94" t="s">
        <v>11</v>
      </c>
      <c r="D3" s="94" t="s">
        <v>30</v>
      </c>
      <c r="E3" s="94" t="s">
        <v>12</v>
      </c>
      <c r="F3" s="94" t="s">
        <v>26</v>
      </c>
      <c r="G3" s="94" t="s">
        <v>24</v>
      </c>
      <c r="H3" s="94" t="s">
        <v>25</v>
      </c>
      <c r="I3" s="94" t="s">
        <v>13</v>
      </c>
      <c r="J3" s="95" t="s">
        <v>14</v>
      </c>
      <c r="K3" s="96" t="s">
        <v>15</v>
      </c>
      <c r="L3" s="5"/>
      <c r="M3" s="4" t="s">
        <v>16</v>
      </c>
      <c r="N3" s="4" t="s">
        <v>69</v>
      </c>
      <c r="O3" s="43"/>
    </row>
    <row r="4" spans="1:15" ht="60" customHeight="1">
      <c r="A4" s="43"/>
      <c r="B4" s="72"/>
      <c r="C4" s="73"/>
      <c r="D4" s="73"/>
      <c r="E4" s="100"/>
      <c r="F4" s="97"/>
      <c r="G4" s="102"/>
      <c r="H4" s="97"/>
      <c r="I4" s="97"/>
      <c r="J4" s="9"/>
      <c r="K4" s="99"/>
      <c r="L4" s="10"/>
      <c r="M4" s="9"/>
      <c r="N4" s="9"/>
      <c r="O4" s="43"/>
    </row>
    <row r="5" spans="1:15" ht="25.5" customHeight="1">
      <c r="A5" s="43"/>
      <c r="B5" s="43"/>
      <c r="C5" s="43"/>
      <c r="D5" s="43"/>
      <c r="E5" s="44"/>
      <c r="F5" s="44"/>
      <c r="G5" s="45"/>
      <c r="H5" s="44"/>
      <c r="I5" s="44"/>
      <c r="J5" s="43"/>
      <c r="K5" s="43"/>
      <c r="L5" s="43"/>
      <c r="M5" s="43"/>
      <c r="N5" s="43"/>
      <c r="O5" s="43"/>
    </row>
  </sheetData>
  <autoFilter ref="B3:N3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="80" zoomScaleNormal="80" zoomScalePageLayoutView="80" workbookViewId="0">
      <selection activeCell="E11" sqref="E11"/>
    </sheetView>
  </sheetViews>
  <sheetFormatPr defaultColWidth="8.85546875" defaultRowHeight="15.75"/>
  <cols>
    <col min="1" max="2" width="3.28515625" style="12" customWidth="1"/>
    <col min="3" max="3" width="5.140625" style="12" customWidth="1"/>
    <col min="4" max="4" width="44.28515625" style="12" customWidth="1"/>
    <col min="5" max="5" width="29.5703125" style="12" customWidth="1"/>
    <col min="6" max="6" width="16.7109375" style="12" bestFit="1" customWidth="1"/>
    <col min="7" max="7" width="4" style="12" customWidth="1"/>
    <col min="8" max="8" width="3.42578125" style="12" customWidth="1"/>
    <col min="9" max="9" width="9.140625" style="1" bestFit="1" customWidth="1"/>
    <col min="10" max="10" width="10.42578125" style="1" bestFit="1" customWidth="1"/>
    <col min="11" max="11" width="10.28515625" style="1" bestFit="1" customWidth="1"/>
    <col min="12" max="12" width="8.28515625" style="1" bestFit="1" customWidth="1"/>
    <col min="13" max="13" width="9" style="1" bestFit="1" customWidth="1"/>
    <col min="14" max="16384" width="8.85546875" style="1"/>
  </cols>
  <sheetData>
    <row r="1" spans="1:8" s="12" customFormat="1">
      <c r="A1" s="11"/>
      <c r="B1" s="11"/>
      <c r="C1" s="11"/>
      <c r="D1" s="11"/>
      <c r="E1" s="11"/>
      <c r="F1" s="11"/>
      <c r="G1" s="11"/>
      <c r="H1" s="11"/>
    </row>
    <row r="2" spans="1:8" s="12" customFormat="1">
      <c r="A2" s="11"/>
      <c r="B2" s="13"/>
      <c r="C2" s="25"/>
      <c r="D2" s="25"/>
      <c r="E2" s="25"/>
      <c r="F2" s="25"/>
      <c r="G2" s="13"/>
      <c r="H2" s="11"/>
    </row>
    <row r="3" spans="1:8" ht="30" customHeight="1">
      <c r="A3" s="11"/>
      <c r="B3" s="13"/>
      <c r="C3" s="26" t="s">
        <v>68</v>
      </c>
      <c r="D3" s="26"/>
      <c r="E3" s="47" t="s">
        <v>27</v>
      </c>
      <c r="F3" s="28">
        <v>41337</v>
      </c>
      <c r="G3" s="14"/>
      <c r="H3" s="11"/>
    </row>
    <row r="4" spans="1:8" ht="10.35" customHeight="1" thickBot="1">
      <c r="A4" s="11"/>
      <c r="B4" s="13"/>
      <c r="C4" s="27"/>
      <c r="D4" s="27"/>
      <c r="E4" s="27"/>
      <c r="F4" s="27"/>
      <c r="G4" s="14"/>
      <c r="H4" s="11"/>
    </row>
    <row r="5" spans="1:8" ht="10.35" customHeight="1" thickTop="1">
      <c r="A5" s="11"/>
      <c r="B5" s="13"/>
      <c r="C5" s="29"/>
      <c r="D5" s="29"/>
      <c r="E5" s="30"/>
      <c r="F5" s="31"/>
      <c r="G5" s="14"/>
      <c r="H5" s="11"/>
    </row>
    <row r="6" spans="1:8" ht="10.35" customHeight="1">
      <c r="A6" s="11"/>
      <c r="B6" s="13"/>
      <c r="C6" s="41"/>
      <c r="D6" s="41"/>
      <c r="E6" s="20"/>
      <c r="F6" s="42"/>
      <c r="G6" s="14"/>
      <c r="H6" s="11"/>
    </row>
    <row r="7" spans="1:8" ht="16.5" customHeight="1">
      <c r="A7" s="11"/>
      <c r="B7" s="13"/>
      <c r="C7" s="48"/>
      <c r="D7" s="48"/>
      <c r="E7" s="49"/>
      <c r="F7" s="42"/>
      <c r="G7" s="14"/>
      <c r="H7" s="11"/>
    </row>
    <row r="8" spans="1:8" ht="16.5" customHeight="1">
      <c r="A8" s="11"/>
      <c r="B8" s="13"/>
      <c r="C8" s="50" t="s">
        <v>105</v>
      </c>
      <c r="D8" s="50"/>
      <c r="E8" s="49"/>
      <c r="F8" s="42"/>
      <c r="G8" s="14"/>
      <c r="H8" s="11"/>
    </row>
    <row r="9" spans="1:8" ht="16.5" customHeight="1">
      <c r="A9" s="11"/>
      <c r="B9" s="13"/>
      <c r="D9" s="51"/>
      <c r="E9" s="52"/>
      <c r="F9" s="42"/>
      <c r="G9" s="14"/>
      <c r="H9" s="11"/>
    </row>
    <row r="10" spans="1:8" ht="16.5" customHeight="1">
      <c r="A10" s="11"/>
      <c r="B10" s="13"/>
      <c r="C10" s="51" t="s">
        <v>106</v>
      </c>
      <c r="D10" s="51"/>
      <c r="E10" s="52"/>
      <c r="F10" s="42"/>
      <c r="G10" s="14"/>
      <c r="H10" s="11"/>
    </row>
    <row r="11" spans="1:8" ht="16.5" customHeight="1">
      <c r="A11" s="11"/>
      <c r="B11" s="13"/>
      <c r="C11" s="88" t="s">
        <v>107</v>
      </c>
      <c r="D11" s="51"/>
      <c r="E11" s="49"/>
      <c r="F11" s="42"/>
      <c r="G11" s="14"/>
      <c r="H11" s="11"/>
    </row>
    <row r="12" spans="1:8">
      <c r="A12" s="11"/>
      <c r="B12" s="13"/>
      <c r="C12" s="51" t="s">
        <v>108</v>
      </c>
      <c r="D12" s="51"/>
      <c r="E12" s="49"/>
      <c r="F12" s="1"/>
      <c r="G12" s="13"/>
      <c r="H12" s="11"/>
    </row>
    <row r="13" spans="1:8">
      <c r="A13" s="11"/>
      <c r="B13" s="13"/>
      <c r="D13" s="50"/>
      <c r="E13" s="49"/>
      <c r="F13" s="1"/>
      <c r="G13" s="13"/>
      <c r="H13" s="11"/>
    </row>
    <row r="14" spans="1:8">
      <c r="A14" s="11"/>
      <c r="B14" s="13"/>
      <c r="C14" s="50" t="s">
        <v>93</v>
      </c>
      <c r="D14" s="51"/>
      <c r="E14" s="52"/>
      <c r="F14" s="1"/>
      <c r="G14" s="13"/>
      <c r="H14" s="11"/>
    </row>
    <row r="15" spans="1:8">
      <c r="A15" s="11"/>
      <c r="B15" s="13"/>
      <c r="D15" s="51"/>
      <c r="E15" s="52"/>
      <c r="F15" s="1"/>
      <c r="G15" s="13"/>
      <c r="H15" s="11"/>
    </row>
    <row r="16" spans="1:8">
      <c r="A16" s="11"/>
      <c r="B16" s="13"/>
      <c r="C16" s="51" t="s">
        <v>90</v>
      </c>
      <c r="D16" s="49"/>
      <c r="E16" s="49"/>
      <c r="F16" s="1"/>
      <c r="G16" s="13"/>
      <c r="H16" s="11"/>
    </row>
    <row r="17" spans="1:8">
      <c r="A17" s="11"/>
      <c r="B17" s="13"/>
      <c r="C17" s="51" t="s">
        <v>91</v>
      </c>
      <c r="D17" s="49"/>
      <c r="E17" s="49"/>
      <c r="F17" s="1"/>
      <c r="G17" s="13"/>
      <c r="H17" s="11"/>
    </row>
    <row r="18" spans="1:8">
      <c r="A18" s="11"/>
      <c r="B18" s="13"/>
      <c r="C18" s="12" t="s">
        <v>92</v>
      </c>
      <c r="D18" s="50"/>
      <c r="E18" s="49"/>
      <c r="F18" s="1"/>
      <c r="G18" s="13"/>
      <c r="H18" s="11"/>
    </row>
    <row r="19" spans="1:8">
      <c r="A19" s="11"/>
      <c r="B19" s="13"/>
      <c r="D19" s="53"/>
      <c r="E19" s="53"/>
      <c r="F19" s="1"/>
      <c r="G19" s="13"/>
      <c r="H19" s="11"/>
    </row>
    <row r="20" spans="1:8">
      <c r="A20" s="11"/>
      <c r="B20" s="13"/>
      <c r="C20" s="50" t="s">
        <v>83</v>
      </c>
      <c r="D20" s="53"/>
      <c r="E20" s="53"/>
      <c r="F20" s="1"/>
      <c r="G20" s="13"/>
      <c r="H20" s="11"/>
    </row>
    <row r="21" spans="1:8">
      <c r="A21" s="11"/>
      <c r="B21" s="13"/>
      <c r="C21" s="51"/>
      <c r="D21" s="53"/>
      <c r="E21" s="53"/>
      <c r="F21" s="1"/>
      <c r="G21" s="13"/>
      <c r="H21" s="11"/>
    </row>
    <row r="22" spans="1:8">
      <c r="A22" s="11"/>
      <c r="B22" s="13"/>
      <c r="C22" s="51" t="s">
        <v>82</v>
      </c>
      <c r="D22" s="49"/>
      <c r="E22" s="49"/>
      <c r="F22" s="1"/>
      <c r="G22" s="13"/>
      <c r="H22" s="11"/>
    </row>
    <row r="23" spans="1:8">
      <c r="A23" s="11"/>
      <c r="B23" s="13"/>
      <c r="C23" s="51" t="s">
        <v>81</v>
      </c>
      <c r="D23" s="50"/>
      <c r="E23" s="49"/>
      <c r="F23" s="1"/>
      <c r="G23" s="13"/>
      <c r="H23" s="11"/>
    </row>
    <row r="24" spans="1:8">
      <c r="A24" s="11"/>
      <c r="B24" s="13"/>
      <c r="C24" s="51" t="s">
        <v>80</v>
      </c>
      <c r="D24" s="50"/>
      <c r="E24" s="49"/>
      <c r="F24" s="20"/>
      <c r="G24" s="19"/>
      <c r="H24" s="11"/>
    </row>
    <row r="25" spans="1:8">
      <c r="A25" s="11"/>
      <c r="B25" s="13"/>
      <c r="C25" s="70" t="s">
        <v>79</v>
      </c>
      <c r="D25" s="54"/>
      <c r="E25" s="49"/>
      <c r="F25" s="20"/>
      <c r="G25" s="19"/>
      <c r="H25" s="11"/>
    </row>
    <row r="26" spans="1:8">
      <c r="A26" s="11"/>
      <c r="B26" s="13"/>
      <c r="C26" s="51"/>
      <c r="D26" s="53"/>
      <c r="E26" s="53"/>
      <c r="F26" s="20"/>
      <c r="G26" s="19"/>
      <c r="H26" s="11"/>
    </row>
    <row r="27" spans="1:8">
      <c r="A27" s="11"/>
      <c r="B27" s="13"/>
      <c r="C27" s="53"/>
      <c r="D27" s="53"/>
      <c r="E27" s="53"/>
      <c r="F27" s="20"/>
      <c r="G27" s="19"/>
      <c r="H27" s="11"/>
    </row>
    <row r="28" spans="1:8">
      <c r="A28" s="11"/>
      <c r="B28" s="13"/>
      <c r="C28" s="53"/>
      <c r="D28" s="53"/>
      <c r="E28" s="53"/>
      <c r="F28" s="20"/>
      <c r="G28" s="19"/>
      <c r="H28" s="11"/>
    </row>
    <row r="29" spans="1:8">
      <c r="A29" s="11"/>
      <c r="B29" s="13"/>
      <c r="C29" s="53"/>
      <c r="D29" s="53"/>
      <c r="E29" s="53"/>
      <c r="F29" s="20"/>
      <c r="G29" s="19"/>
      <c r="H29" s="11"/>
    </row>
    <row r="30" spans="1:8">
      <c r="A30" s="11"/>
      <c r="B30" s="13"/>
      <c r="C30" s="53"/>
      <c r="D30" s="53"/>
      <c r="E30" s="53"/>
      <c r="F30" s="20"/>
      <c r="G30" s="19"/>
      <c r="H30" s="11"/>
    </row>
    <row r="31" spans="1:8">
      <c r="A31" s="11"/>
      <c r="B31" s="13"/>
      <c r="C31" s="53"/>
      <c r="D31" s="53"/>
      <c r="E31" s="53"/>
      <c r="F31" s="20"/>
      <c r="G31" s="19"/>
      <c r="H31" s="11"/>
    </row>
    <row r="32" spans="1:8">
      <c r="A32" s="11"/>
      <c r="B32" s="13"/>
      <c r="C32" s="53"/>
      <c r="D32" s="53"/>
      <c r="E32" s="53"/>
      <c r="F32" s="20"/>
      <c r="G32" s="19"/>
      <c r="H32" s="11"/>
    </row>
    <row r="33" spans="1:8">
      <c r="A33" s="11"/>
      <c r="B33" s="13"/>
      <c r="C33" s="53"/>
      <c r="D33" s="53"/>
      <c r="E33" s="53"/>
      <c r="F33" s="20"/>
      <c r="G33" s="19"/>
      <c r="H33" s="11"/>
    </row>
    <row r="34" spans="1:8">
      <c r="A34" s="11"/>
      <c r="B34" s="13"/>
      <c r="C34" s="55"/>
      <c r="D34" s="55"/>
      <c r="E34" s="49"/>
      <c r="F34" s="20"/>
      <c r="G34" s="19"/>
      <c r="H34" s="11"/>
    </row>
    <row r="35" spans="1:8">
      <c r="A35" s="11"/>
      <c r="B35" s="13"/>
      <c r="C35" s="53"/>
      <c r="D35" s="53"/>
      <c r="E35" s="53"/>
      <c r="F35" s="20"/>
      <c r="G35" s="19"/>
      <c r="H35" s="11"/>
    </row>
    <row r="36" spans="1:8">
      <c r="A36" s="11"/>
      <c r="B36" s="13"/>
      <c r="C36" s="55"/>
      <c r="D36" s="55"/>
      <c r="E36" s="49"/>
      <c r="F36" s="20"/>
      <c r="G36" s="19"/>
      <c r="H36" s="11"/>
    </row>
    <row r="37" spans="1:8">
      <c r="A37" s="11"/>
      <c r="B37" s="13"/>
      <c r="C37" s="53"/>
      <c r="D37" s="53"/>
      <c r="E37" s="53"/>
      <c r="F37" s="20"/>
      <c r="G37" s="19"/>
      <c r="H37" s="11"/>
    </row>
    <row r="38" spans="1:8">
      <c r="A38" s="11"/>
      <c r="B38" s="13"/>
      <c r="C38" s="53"/>
      <c r="D38" s="53"/>
      <c r="E38" s="53"/>
      <c r="F38" s="20"/>
      <c r="G38" s="19"/>
      <c r="H38" s="11"/>
    </row>
    <row r="39" spans="1:8">
      <c r="A39" s="11"/>
      <c r="B39" s="13"/>
      <c r="C39" s="55"/>
      <c r="D39" s="55"/>
      <c r="E39" s="49"/>
      <c r="F39" s="20"/>
      <c r="G39" s="19"/>
      <c r="H39" s="11"/>
    </row>
    <row r="40" spans="1:8">
      <c r="A40" s="11"/>
      <c r="B40" s="13"/>
      <c r="C40" s="56"/>
      <c r="D40" s="56"/>
      <c r="E40" s="53"/>
      <c r="F40" s="20"/>
      <c r="G40" s="19"/>
      <c r="H40" s="11"/>
    </row>
    <row r="41" spans="1:8">
      <c r="A41" s="11"/>
      <c r="B41" s="13"/>
      <c r="C41" s="1"/>
      <c r="D41" s="1"/>
      <c r="E41" s="1"/>
      <c r="F41" s="1"/>
      <c r="G41" s="13"/>
      <c r="H41" s="11"/>
    </row>
    <row r="42" spans="1:8">
      <c r="A42" s="11"/>
      <c r="B42" s="11"/>
      <c r="C42" s="11"/>
      <c r="D42" s="11"/>
      <c r="E42" s="11"/>
      <c r="F42" s="11"/>
      <c r="G42" s="11"/>
      <c r="H42" s="11"/>
    </row>
  </sheetData>
  <hyperlinks>
    <hyperlink ref="C25" r:id="rId1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Page</vt:lpstr>
      <vt:lpstr>General Instructions</vt:lpstr>
      <vt:lpstr>Regular</vt:lpstr>
      <vt:lpstr>Appeal</vt:lpstr>
      <vt:lpstr>Travel</vt:lpstr>
      <vt:lpstr>General Announcements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Yuzhao</dc:creator>
  <cp:lastModifiedBy>Rohan</cp:lastModifiedBy>
  <dcterms:created xsi:type="dcterms:W3CDTF">2012-11-28T04:25:56Z</dcterms:created>
  <dcterms:modified xsi:type="dcterms:W3CDTF">2013-03-26T01:01:48Z</dcterms:modified>
</cp:coreProperties>
</file>